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4/1Q24/15. Formato PR/Financial Statements Valores/"/>
    </mc:Choice>
  </mc:AlternateContent>
  <xr:revisionPtr revIDLastSave="818" documentId="13_ncr:1_{B8BE107E-A3AF-410E-9575-FC8B043DE4E7}" xr6:coauthVersionLast="47" xr6:coauthVersionMax="47" xr10:uidLastSave="{D2E68851-57BA-41A6-A7BD-2E4A0C4564F9}"/>
  <bookViews>
    <workbookView xWindow="-60" yWindow="-60" windowWidth="28920" windowHeight="15720" tabRatio="807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n YTD" sheetId="34" state="hidden" r:id="rId10"/>
  </sheets>
  <definedNames>
    <definedName name="_xlnm.Print_Area" localSheetId="2">'Consolidated Balance'!$B$2:$K$46</definedName>
    <definedName name="_xlnm.Print_Area" localSheetId="4">'Consolidated Results KOF'!$A$1:$H$41</definedName>
    <definedName name="_xlnm.Print_Area" localSheetId="5">'Division MX - CAM'!$A$1:$H$22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9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C22" i="34"/>
  <c r="A32" i="34"/>
  <c r="A31" i="34"/>
  <c r="A30" i="34"/>
  <c r="A29" i="34"/>
  <c r="A28" i="34"/>
  <c r="A27" i="34"/>
  <c r="A26" i="34"/>
  <c r="A25" i="34"/>
  <c r="A24" i="34"/>
  <c r="R34" i="8"/>
  <c r="P34" i="8"/>
  <c r="S34" i="8" s="1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<sst xmlns="http://schemas.openxmlformats.org/spreadsheetml/2006/main" count="466" uniqueCount="230">
  <si>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</si>
  <si>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</si>
  <si>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</si>
  <si>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</si>
  <si>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</si>
  <si>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</si>
  <si>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</si>
  <si>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</si>
  <si>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</si>
  <si>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</si>
  <si>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</si>
  <si>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</si>
  <si>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</si>
  <si>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</si>
  <si>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</si>
  <si>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</si>
  <si>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</si>
  <si>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</si>
  <si>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</si>
  <si>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</si>
  <si>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</si>
  <si>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</si>
  <si>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</si>
  <si>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</si>
  <si>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</si>
  <si>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</si>
  <si>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</si>
  <si>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</si>
  <si>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</si>
  <si>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</si>
  <si>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</si>
  <si>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</si>
  <si>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</si>
  <si>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</si>
  <si>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</si>
  <si>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</si>
  <si>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Mexican Pesos</t>
  </si>
  <si>
    <t>Colombian Pesos</t>
  </si>
  <si>
    <t>Brazilian Reals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</si>
  <si>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</si>
  <si>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</si>
  <si>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</si>
  <si>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</si>
  <si>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</si>
  <si>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</si>
  <si>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</si>
  <si>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FY18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</si>
  <si>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</si>
  <si>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</si>
  <si>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</si>
  <si>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</si>
  <si>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</si>
  <si>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</si>
  <si>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</si>
  <si>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</si>
  <si>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</si>
  <si>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</si>
  <si>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</si>
  <si>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</si>
  <si>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</si>
  <si>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</si>
  <si>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</si>
  <si>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</si>
  <si>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</si>
  <si>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</si>
  <si>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</si>
  <si>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</si>
  <si>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</si>
  <si>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</si>
  <si>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</si>
  <si>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</si>
  <si>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</si>
  <si>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</si>
  <si>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</si>
  <si>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</si>
  <si>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</si>
  <si>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</si>
  <si>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</si>
  <si>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</si>
  <si>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</si>
  <si>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</si>
  <si>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</si>
  <si>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</si>
  <si>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</si>
  <si>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</si>
  <si>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</si>
  <si>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</si>
  <si>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</si>
  <si>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</si>
  <si>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</si>
  <si>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</si>
  <si>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t xml:space="preserve">CONSOLIDATED FIRST QUARTER RESULTS </t>
  </si>
  <si>
    <t>FINANCIAL SUMMARY FOR THE FIRST QUARTER RESULTS</t>
  </si>
  <si>
    <t>For the First Quarter of: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</si>
  <si>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</si>
  <si>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LTM</t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</si>
  <si>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</si>
  <si>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</si>
  <si>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</si>
  <si>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</si>
  <si>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</si>
  <si>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</si>
  <si>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</si>
  <si>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</si>
  <si>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</si>
  <si>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</si>
  <si>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</si>
  <si>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</si>
  <si>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</si>
  <si>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</si>
  <si>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</si>
  <si>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</si>
  <si>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</si>
  <si>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</si>
  <si>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</si>
  <si>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</si>
  <si>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</si>
  <si>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</si>
  <si>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</si>
  <si>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</si>
  <si>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</si>
  <si>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</si>
  <si>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</si>
  <si>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</si>
  <si>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</si>
  <si>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</si>
  <si>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</si>
  <si>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</si>
  <si>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</si>
  <si>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</si>
  <si>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</si>
  <si>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</si>
  <si>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</si>
  <si>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</si>
  <si>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</si>
  <si>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</si>
  <si>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</si>
  <si>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</si>
  <si>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</si>
  <si>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</si>
  <si>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</si>
  <si>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</si>
  <si>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</si>
  <si>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</si>
  <si>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</si>
  <si>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</si>
  <si>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</si>
  <si>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</si>
  <si>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</si>
  <si>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</si>
  <si>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</si>
  <si>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</si>
  <si>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</si>
  <si>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</si>
  <si>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</si>
  <si>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</si>
  <si>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</si>
  <si>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</si>
  <si>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</si>
  <si>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</si>
  <si>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</si>
  <si>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</si>
  <si>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</si>
  <si>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</si>
  <si>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</si>
  <si>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</si>
  <si>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</si>
  <si>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</si>
  <si>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</si>
  <si>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</si>
  <si>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</si>
  <si>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</si>
  <si>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</si>
  <si>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</si>
  <si>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</si>
  <si>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</si>
  <si>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</si>
  <si>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</si>
  <si>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</si>
  <si>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</si>
  <si>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</si>
  <si>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</si>
  <si>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</si>
  <si>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</si>
  <si>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</si>
  <si>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</si>
  <si>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</si>
  <si>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</si>
  <si>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</si>
  <si>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</si>
  <si>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</si>
  <si>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</si>
  <si>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</si>
  <si>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</si>
  <si>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</si>
  <si>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</si>
  <si>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CAM South</t>
  </si>
  <si>
    <t>Guatemala</t>
  </si>
  <si>
    <t>1Q23</t>
  </si>
  <si>
    <t>1Q 2023</t>
  </si>
  <si>
    <t>Mar-23</t>
  </si>
  <si>
    <t>Mar-22</t>
  </si>
  <si>
    <t>Ene-23</t>
  </si>
  <si>
    <t>Ene-22</t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</si>
  <si>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</si>
  <si>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</si>
  <si>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Inflation </t>
    </r>
    <r>
      <rPr>
        <b/>
        <vertAlign val="superscript"/>
        <sz val="10"/>
        <color theme="0"/>
        <rFont val="Trebuchet MS"/>
        <family val="2"/>
      </rPr>
      <t>(1)</t>
    </r>
  </si>
  <si>
    <r>
      <t xml:space="preserve">Average Exchange Rates for each period </t>
    </r>
    <r>
      <rPr>
        <b/>
        <vertAlign val="superscript"/>
        <sz val="9"/>
        <color theme="0"/>
        <rFont val="Trebuchet MS"/>
        <family val="2"/>
      </rPr>
      <t>(2)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</si>
  <si>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(total debt + shareholders' equity)</t>
    </r>
  </si>
  <si>
    <t>1Q24</t>
  </si>
  <si>
    <t>1Q 2024</t>
  </si>
  <si>
    <t xml:space="preserve"> Mar-24</t>
  </si>
  <si>
    <t xml:space="preserve"> Dec-23</t>
  </si>
  <si>
    <t xml:space="preserve">        March 31, 2024</t>
  </si>
  <si>
    <t>FY 2023</t>
  </si>
  <si>
    <r>
      <t xml:space="preserve">Adj. EBITDA </t>
    </r>
    <r>
      <rPr>
        <vertAlign val="superscript"/>
        <sz val="10"/>
        <rFont val="Calibri"/>
        <family val="2"/>
        <scheme val="minor"/>
      </rPr>
      <t>(2)</t>
    </r>
  </si>
  <si>
    <r>
      <t xml:space="preserve">Net debt including effect of hedges / Adj. 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</si>
  <si>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Adj. EBITDA/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</si>
  <si>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t>Adj. EBITDA &amp; CAPEX</t>
  </si>
  <si>
    <r>
      <t xml:space="preserve">Adj. 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</si>
  <si>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Adj. 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</si>
  <si>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Adj. EBITDA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</si>
  <si>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>Argentine Pesos</t>
  </si>
  <si>
    <t xml:space="preserve">Mexico 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</si>
  <si>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</si>
  <si>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r>
      <rPr>
        <i/>
        <vertAlign val="superscript"/>
        <sz val="10"/>
        <rFont val="Calibri"/>
        <family val="2"/>
        <scheme val="minor"/>
      </rPr>
      <t>(4)</t>
    </r>
    <r>
      <rPr>
        <i/>
        <sz val="10"/>
        <rFont val="Calibri"/>
        <family val="2"/>
        <scheme val="minor"/>
      </rPr>
      <t xml:space="preserve"> Brazil includes beer revenues of Ps.1,496 million for the first quarter of 2024 and Ps.1,450 million for the same period of the previous year. 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</si>
  <si>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(3)</t>
    </r>
  </si>
  <si>
    <t>Adj. EBITDA (2)</t>
  </si>
  <si>
    <t>Costa Rica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</si>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</sst>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  <numFmt numFmtId="174" formatCode="0.000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12"/>
      <color theme="0"/>
      <name val="Trade Gothic Next"/>
      <family val="2"/>
    </font>
    <font>
      <b/>
      <sz val="14"/>
      <color theme="0"/>
      <name val="Trebuchet MS"/>
      <family val="2"/>
    </font>
    <font>
      <b/>
      <sz val="9"/>
      <color theme="0"/>
      <name val="Trebuchet MS"/>
      <family val="2"/>
    </font>
    <font>
      <b/>
      <vertAlign val="superscript"/>
      <sz val="10"/>
      <color theme="0"/>
      <name val="Trebuchet MS"/>
      <family val="2"/>
    </font>
    <font>
      <b/>
      <vertAlign val="superscript"/>
      <sz val="9"/>
      <color theme="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/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/>
      <bottom style="thin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  <xf numFmtId="40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5">
    <xf numFmtId="0" fontId="0" fillId="0" borderId="0" xfId="0"/>
    <xf numFmtId="0" fontId="10" fillId="2" borderId="0" xfId="0" applyFont="1" applyFill="1" applyAlignment="1">
      <alignment wrapText="1" shrinkToFit="1"/>
    </xf>
    <xf numFmtId="0" fontId="12" fillId="2" borderId="0" xfId="0" applyFont="1" applyFill="1" applyBorder="1" applyAlignment="1">
      <alignment horizontal="centerContinuous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12" fillId="2" borderId="0" xfId="0" applyFont="1" applyFill="1" applyAlignment="1">
      <alignment horizontal="right" vertical="center" wrapText="1" shrinkToFit="1"/>
    </xf>
    <xf numFmtId="0" fontId="12" fillId="2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/>
    </xf>
    <xf numFmtId="0" fontId="12" fillId="2" borderId="0" xfId="3" quotePrefix="1" applyFont="1" applyFill="1" applyBorder="1" applyAlignment="1">
      <alignment horizontal="left" vertical="center" wrapText="1"/>
    </xf>
    <xf numFmtId="0" fontId="12" fillId="2" borderId="0" xfId="3" quotePrefix="1" applyFont="1" applyFill="1" applyBorder="1" applyAlignment="1">
      <alignment horizontal="left" vertical="center" wrapText="1" shrinkToFit="1"/>
    </xf>
    <xf numFmtId="0" fontId="12" fillId="2" borderId="0" xfId="3" applyFont="1" applyFill="1" applyBorder="1" applyAlignment="1">
      <alignment horizontal="left" vertical="center" wrapText="1" shrinkToFit="1"/>
    </xf>
    <xf numFmtId="0" fontId="15" fillId="2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166" fontId="10" fillId="7" borderId="1" xfId="1" applyNumberFormat="1" applyFont="1" applyFill="1" applyBorder="1" applyAlignment="1">
      <alignment horizontal="right" vertical="center" wrapText="1" shrinkToFit="1"/>
    </xf>
    <xf numFmtId="166" fontId="10" fillId="7" borderId="0" xfId="1" applyNumberFormat="1" applyFont="1" applyFill="1" applyBorder="1" applyAlignment="1">
      <alignment horizontal="right" vertical="center" wrapText="1" shrinkToFit="1"/>
    </xf>
    <xf numFmtId="0" fontId="10" fillId="2" borderId="0" xfId="0" applyFont="1" applyFill="1" applyBorder="1" applyAlignment="1">
      <alignment vertical="center" wrapText="1" shrinkToFit="1"/>
    </xf>
    <xf numFmtId="0" fontId="15" fillId="2" borderId="0" xfId="0" applyFont="1" applyFill="1" applyBorder="1" applyAlignment="1">
      <alignment horizontal="left" vertical="center" wrapText="1" shrinkToFit="1"/>
    </xf>
    <xf numFmtId="166" fontId="12" fillId="7" borderId="0" xfId="1" applyNumberFormat="1" applyFont="1" applyFill="1" applyBorder="1" applyAlignment="1">
      <alignment horizontal="right" vertical="center" wrapText="1" shrinkToFit="1"/>
    </xf>
    <xf numFmtId="0" fontId="15" fillId="3" borderId="0" xfId="0" applyFont="1" applyFill="1" applyBorder="1" applyAlignment="1">
      <alignment vertical="center" wrapText="1" shrinkToFit="1"/>
    </xf>
    <xf numFmtId="167" fontId="19" fillId="2" borderId="0" xfId="2" applyNumberFormat="1" applyFont="1" applyFill="1" applyBorder="1" applyAlignment="1">
      <alignment horizontal="right" vertical="center" wrapText="1" shrinkToFit="1"/>
    </xf>
    <xf numFmtId="165" fontId="15" fillId="2" borderId="0" xfId="1" applyNumberFormat="1" applyFont="1" applyFill="1" applyBorder="1" applyAlignment="1">
      <alignment horizontal="right" vertical="center" wrapText="1" shrinkToFit="1"/>
    </xf>
    <xf numFmtId="166" fontId="9" fillId="2" borderId="0" xfId="1" applyNumberFormat="1" applyFont="1" applyFill="1" applyBorder="1" applyAlignment="1">
      <alignment horizontal="right" vertical="center" wrapText="1" shrinkToFit="1"/>
    </xf>
    <xf numFmtId="0" fontId="12" fillId="2" borderId="0" xfId="3" applyFont="1" applyFill="1" applyBorder="1" applyAlignment="1">
      <alignment horizontal="left" vertical="center" wrapText="1"/>
    </xf>
    <xf numFmtId="166" fontId="10" fillId="2" borderId="3" xfId="1" applyNumberFormat="1" applyFont="1" applyFill="1" applyBorder="1" applyAlignment="1">
      <alignment horizontal="right" vertical="center" wrapText="1" shrinkToFit="1"/>
    </xf>
    <xf numFmtId="166" fontId="10" fillId="7" borderId="3" xfId="1" applyNumberFormat="1" applyFont="1" applyFill="1" applyBorder="1" applyAlignment="1">
      <alignment horizontal="right" vertical="center" wrapText="1" shrinkToFit="1"/>
    </xf>
    <xf numFmtId="166" fontId="10" fillId="2" borderId="4" xfId="1" applyNumberFormat="1" applyFont="1" applyFill="1" applyBorder="1" applyAlignment="1">
      <alignment horizontal="right" vertical="center" wrapText="1" shrinkToFit="1"/>
    </xf>
    <xf numFmtId="166" fontId="10" fillId="7" borderId="5" xfId="1" applyNumberFormat="1" applyFont="1" applyFill="1" applyBorder="1" applyAlignment="1">
      <alignment horizontal="right" vertical="center" wrapText="1" shrinkToFit="1"/>
    </xf>
    <xf numFmtId="0" fontId="20" fillId="0" borderId="0" xfId="0" applyFont="1" applyFill="1" applyBorder="1" applyAlignment="1">
      <alignment vertical="center" wrapText="1" shrinkToFit="1"/>
    </xf>
    <xf numFmtId="166" fontId="9" fillId="2" borderId="0" xfId="1" applyNumberFormat="1" applyFont="1" applyFill="1" applyBorder="1" applyAlignment="1">
      <alignment horizontal="centerContinuous" vertical="center"/>
    </xf>
    <xf numFmtId="0" fontId="10" fillId="2" borderId="0" xfId="0" applyFont="1" applyFill="1"/>
    <xf numFmtId="0" fontId="10" fillId="2" borderId="0" xfId="0" applyFont="1" applyFill="1" applyBorder="1"/>
    <xf numFmtId="0" fontId="2" fillId="2" borderId="0" xfId="0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7" fontId="10" fillId="2" borderId="0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2" borderId="0" xfId="0" applyFont="1" applyFill="1" applyAlignment="1">
      <alignment horizontal="centerContinuous" vertical="center"/>
    </xf>
    <xf numFmtId="0" fontId="12" fillId="2" borderId="0" xfId="0" applyFont="1" applyFill="1" applyBorder="1" applyAlignment="1">
      <alignment horizontal="centerContinuous" vertical="center"/>
    </xf>
    <xf numFmtId="165" fontId="9" fillId="2" borderId="0" xfId="0" applyNumberFormat="1" applyFont="1" applyFill="1" applyBorder="1" applyAlignment="1">
      <alignment horizontal="centerContinuous" vertical="center"/>
    </xf>
    <xf numFmtId="166" fontId="10" fillId="3" borderId="0" xfId="1" applyNumberFormat="1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Alignment="1">
      <alignment vertical="center"/>
    </xf>
    <xf numFmtId="0" fontId="10" fillId="2" borderId="0" xfId="3" applyFont="1" applyFill="1" applyBorder="1" applyAlignment="1">
      <alignment vertical="center" wrapText="1"/>
    </xf>
    <xf numFmtId="166" fontId="10" fillId="3" borderId="0" xfId="1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vertical="center" wrapText="1" shrinkToFit="1"/>
    </xf>
    <xf numFmtId="0" fontId="10" fillId="2" borderId="0" xfId="3" applyFont="1" applyFill="1" applyBorder="1" applyAlignment="1">
      <alignment vertical="center" wrapText="1" shrinkToFit="1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5" fontId="15" fillId="2" borderId="0" xfId="1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 wrapText="1" shrinkToFit="1"/>
    </xf>
    <xf numFmtId="0" fontId="10" fillId="0" borderId="5" xfId="0" applyFont="1" applyFill="1" applyBorder="1" applyAlignment="1">
      <alignment vertical="center"/>
    </xf>
    <xf numFmtId="165" fontId="10" fillId="3" borderId="0" xfId="1" applyNumberFormat="1" applyFont="1" applyFill="1" applyBorder="1"/>
    <xf numFmtId="0" fontId="10" fillId="2" borderId="0" xfId="3" applyFont="1" applyFill="1" applyBorder="1" applyAlignment="1">
      <alignment horizontal="left" wrapText="1"/>
    </xf>
    <xf numFmtId="166" fontId="15" fillId="3" borderId="0" xfId="1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0" fillId="3" borderId="0" xfId="3" applyFont="1" applyFill="1" applyAlignment="1">
      <alignment vertical="center"/>
    </xf>
    <xf numFmtId="0" fontId="28" fillId="3" borderId="0" xfId="0" applyFont="1" applyFill="1" applyBorder="1" applyAlignment="1">
      <alignment vertical="center"/>
    </xf>
    <xf numFmtId="0" fontId="9" fillId="3" borderId="0" xfId="6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22" fillId="2" borderId="0" xfId="3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165" fontId="26" fillId="2" borderId="0" xfId="0" applyNumberFormat="1" applyFont="1" applyFill="1" applyAlignment="1">
      <alignment vertical="center"/>
    </xf>
    <xf numFmtId="0" fontId="22" fillId="2" borderId="0" xfId="3" applyFont="1" applyFill="1" applyBorder="1" applyAlignment="1">
      <alignment horizontal="right" vertical="center"/>
    </xf>
    <xf numFmtId="0" fontId="20" fillId="6" borderId="0" xfId="0" applyFont="1" applyFill="1" applyBorder="1" applyAlignment="1">
      <alignment vertical="center" wrapText="1" shrinkToFit="1"/>
    </xf>
    <xf numFmtId="0" fontId="28" fillId="3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 wrapText="1" shrinkToFit="1"/>
    </xf>
    <xf numFmtId="0" fontId="22" fillId="2" borderId="0" xfId="0" applyFont="1" applyFill="1" applyBorder="1" applyAlignment="1">
      <alignment horizontal="right" vertical="center" wrapText="1"/>
    </xf>
    <xf numFmtId="165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horizontal="right" vertical="center"/>
    </xf>
    <xf numFmtId="167" fontId="15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 wrapText="1" shrinkToFit="1"/>
    </xf>
    <xf numFmtId="166" fontId="10" fillId="3" borderId="5" xfId="1" applyNumberFormat="1" applyFont="1" applyFill="1" applyBorder="1" applyAlignment="1">
      <alignment horizontal="right" vertical="center" wrapText="1" shrinkToFit="1"/>
    </xf>
    <xf numFmtId="165" fontId="9" fillId="2" borderId="0" xfId="1" applyNumberFormat="1" applyFont="1" applyFill="1" applyBorder="1" applyAlignment="1">
      <alignment horizontal="right" vertical="center" wrapText="1" shrinkToFit="1"/>
    </xf>
    <xf numFmtId="167" fontId="15" fillId="2" borderId="0" xfId="2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right" vertical="center" wrapText="1" shrinkToFit="1"/>
    </xf>
    <xf numFmtId="0" fontId="18" fillId="3" borderId="0" xfId="0" applyFont="1" applyFill="1" applyAlignment="1">
      <alignment horizontal="right" vertical="center" wrapText="1" shrinkToFit="1"/>
    </xf>
    <xf numFmtId="169" fontId="18" fillId="3" borderId="0" xfId="0" applyNumberFormat="1" applyFont="1" applyFill="1" applyAlignment="1">
      <alignment horizontal="right" vertical="center" wrapText="1" shrinkToFit="1"/>
    </xf>
    <xf numFmtId="37" fontId="12" fillId="7" borderId="0" xfId="0" applyNumberFormat="1" applyFont="1" applyFill="1" applyAlignment="1">
      <alignment horizontal="right" vertical="center" wrapText="1" shrinkToFit="1"/>
    </xf>
    <xf numFmtId="0" fontId="18" fillId="7" borderId="0" xfId="0" applyFont="1" applyFill="1" applyAlignment="1">
      <alignment horizontal="right" vertical="center" wrapText="1" shrinkToFit="1"/>
    </xf>
    <xf numFmtId="172" fontId="10" fillId="7" borderId="0" xfId="5" applyNumberFormat="1" applyFont="1" applyFill="1" applyBorder="1" applyAlignment="1">
      <alignment horizontal="right" vertical="center" wrapText="1" shrinkToFit="1"/>
    </xf>
    <xf numFmtId="0" fontId="10" fillId="3" borderId="0" xfId="0" applyFont="1" applyFill="1" applyAlignment="1">
      <alignment horizontal="right" vertical="center" wrapText="1" shrinkToFit="1"/>
    </xf>
    <xf numFmtId="172" fontId="10" fillId="3" borderId="0" xfId="5" applyNumberFormat="1" applyFont="1" applyFill="1" applyBorder="1" applyAlignment="1">
      <alignment horizontal="right" vertical="center" wrapText="1" shrinkToFit="1"/>
    </xf>
    <xf numFmtId="0" fontId="10" fillId="3" borderId="0" xfId="3" applyFont="1" applyFill="1" applyBorder="1" applyAlignment="1">
      <alignment horizontal="right" vertical="center" wrapText="1" shrinkToFit="1"/>
    </xf>
    <xf numFmtId="0" fontId="10" fillId="0" borderId="0" xfId="3" applyFont="1" applyFill="1" applyBorder="1" applyAlignment="1">
      <alignment horizontal="right" vertical="center" wrapText="1" shrinkToFit="1"/>
    </xf>
    <xf numFmtId="0" fontId="10" fillId="3" borderId="0" xfId="3" applyFont="1" applyFill="1" applyAlignment="1">
      <alignment horizontal="right" vertical="center" wrapText="1" shrinkToFit="1"/>
    </xf>
    <xf numFmtId="0" fontId="10" fillId="3" borderId="0" xfId="0" applyFont="1" applyFill="1" applyBorder="1" applyAlignment="1">
      <alignment horizontal="right" vertical="center" wrapText="1" shrinkToFit="1"/>
    </xf>
    <xf numFmtId="0" fontId="12" fillId="2" borderId="0" xfId="0" applyFont="1" applyFill="1" applyAlignment="1">
      <alignment horizontal="centerContinuous" vertical="center" wrapText="1" shrinkToFit="1"/>
    </xf>
    <xf numFmtId="0" fontId="22" fillId="2" borderId="0" xfId="3" applyFont="1" applyFill="1" applyBorder="1" applyAlignment="1">
      <alignment horizontal="left" vertical="center" wrapText="1" shrinkToFit="1"/>
    </xf>
    <xf numFmtId="0" fontId="15" fillId="7" borderId="3" xfId="0" applyFont="1" applyFill="1" applyBorder="1" applyAlignment="1">
      <alignment vertical="center" wrapText="1" shrinkToFit="1"/>
    </xf>
    <xf numFmtId="0" fontId="15" fillId="2" borderId="4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horizontal="left" vertical="center" wrapText="1" shrinkToFit="1"/>
    </xf>
    <xf numFmtId="0" fontId="15" fillId="3" borderId="4" xfId="0" applyFont="1" applyFill="1" applyBorder="1" applyAlignment="1">
      <alignment horizontal="left" vertical="center" wrapText="1" shrinkToFit="1"/>
    </xf>
    <xf numFmtId="0" fontId="10" fillId="7" borderId="0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7" borderId="0" xfId="0" applyFont="1" applyFill="1" applyBorder="1" applyAlignment="1">
      <alignment vertical="center" wrapText="1" shrinkToFit="1"/>
    </xf>
    <xf numFmtId="0" fontId="10" fillId="0" borderId="5" xfId="0" applyFont="1" applyFill="1" applyBorder="1" applyAlignment="1">
      <alignment vertical="center" wrapText="1" shrinkToFit="1"/>
    </xf>
    <xf numFmtId="0" fontId="12" fillId="2" borderId="0" xfId="4" applyFont="1" applyFill="1" applyAlignment="1">
      <alignment vertical="center" wrapText="1" shrinkToFit="1"/>
    </xf>
    <xf numFmtId="0" fontId="10" fillId="3" borderId="0" xfId="0" applyFont="1" applyFill="1" applyBorder="1" applyAlignment="1">
      <alignment vertical="center" wrapText="1" shrinkToFit="1"/>
    </xf>
    <xf numFmtId="0" fontId="15" fillId="3" borderId="0" xfId="0" quotePrefix="1" applyFont="1" applyFill="1" applyBorder="1" applyAlignment="1">
      <alignment horizontal="left" vertical="center" wrapText="1" shrinkToFit="1"/>
    </xf>
    <xf numFmtId="0" fontId="9" fillId="3" borderId="0" xfId="6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0" fontId="12" fillId="7" borderId="0" xfId="0" applyFont="1" applyFill="1" applyAlignment="1">
      <alignment horizontal="right" vertical="center" wrapText="1" shrinkToFit="1"/>
    </xf>
    <xf numFmtId="172" fontId="12" fillId="7" borderId="0" xfId="5" applyNumberFormat="1" applyFont="1" applyFill="1" applyBorder="1" applyAlignment="1">
      <alignment horizontal="right" vertical="center" wrapText="1" shrinkToFit="1"/>
    </xf>
    <xf numFmtId="0" fontId="10" fillId="7" borderId="0" xfId="0" applyFont="1" applyFill="1" applyBorder="1" applyAlignment="1">
      <alignment horizontal="left" vertical="center" wrapText="1" indent="1" shrinkToFit="1"/>
    </xf>
    <xf numFmtId="0" fontId="10" fillId="3" borderId="0" xfId="0" applyFont="1" applyFill="1" applyBorder="1" applyAlignment="1">
      <alignment horizontal="left" vertical="center" wrapText="1" indent="1" shrinkToFit="1"/>
    </xf>
    <xf numFmtId="0" fontId="10" fillId="7" borderId="5" xfId="0" applyFont="1" applyFill="1" applyBorder="1" applyAlignment="1">
      <alignment horizontal="left" vertical="center" wrapText="1" indent="1" shrinkToFit="1"/>
    </xf>
    <xf numFmtId="0" fontId="9" fillId="7" borderId="0" xfId="0" applyFont="1" applyFill="1" applyBorder="1" applyAlignment="1">
      <alignment vertical="center" wrapText="1" shrinkToFit="1"/>
    </xf>
    <xf numFmtId="166" fontId="18" fillId="3" borderId="5" xfId="1" applyNumberFormat="1" applyFont="1" applyFill="1" applyBorder="1" applyAlignment="1">
      <alignment horizontal="right" vertical="center" wrapText="1" shrinkToFit="1"/>
    </xf>
    <xf numFmtId="165" fontId="18" fillId="3" borderId="0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/>
    </xf>
    <xf numFmtId="0" fontId="12" fillId="2" borderId="0" xfId="3" applyFont="1" applyFill="1" applyBorder="1" applyAlignment="1">
      <alignment horizontal="centerContinuous" vertical="center"/>
    </xf>
    <xf numFmtId="0" fontId="14" fillId="2" borderId="0" xfId="4" applyFont="1" applyFill="1" applyBorder="1" applyAlignment="1">
      <alignment vertical="center"/>
    </xf>
    <xf numFmtId="0" fontId="28" fillId="2" borderId="0" xfId="4" applyFont="1" applyFill="1" applyBorder="1" applyAlignment="1">
      <alignment horizontal="centerContinuous" vertical="center" shrinkToFit="1"/>
    </xf>
    <xf numFmtId="0" fontId="28" fillId="2" borderId="0" xfId="4" applyFont="1" applyFill="1" applyBorder="1" applyAlignment="1">
      <alignment vertical="center" shrinkToFit="1"/>
    </xf>
    <xf numFmtId="0" fontId="12" fillId="2" borderId="0" xfId="3" applyFont="1" applyFill="1" applyBorder="1" applyAlignment="1">
      <alignment horizontal="centerContinuous" vertical="center" wrapText="1"/>
    </xf>
    <xf numFmtId="0" fontId="14" fillId="2" borderId="0" xfId="4" applyFont="1" applyFill="1" applyBorder="1" applyAlignment="1">
      <alignment vertical="center" wrapText="1"/>
    </xf>
    <xf numFmtId="165" fontId="12" fillId="2" borderId="0" xfId="1" applyNumberFormat="1" applyFont="1" applyFill="1" applyBorder="1" applyAlignment="1">
      <alignment horizontal="right" vertical="center" wrapText="1" shrinkToFit="1"/>
    </xf>
    <xf numFmtId="165" fontId="12" fillId="7" borderId="0" xfId="1" applyNumberFormat="1" applyFont="1" applyFill="1" applyBorder="1" applyAlignment="1">
      <alignment horizontal="right" vertical="center" wrapText="1" shrinkToFit="1"/>
    </xf>
    <xf numFmtId="165" fontId="12" fillId="7" borderId="3" xfId="1" applyNumberFormat="1" applyFont="1" applyFill="1" applyBorder="1" applyAlignment="1">
      <alignment horizontal="right" vertical="center" wrapText="1" shrinkToFit="1"/>
    </xf>
    <xf numFmtId="165" fontId="12" fillId="2" borderId="4" xfId="1" applyNumberFormat="1" applyFont="1" applyFill="1" applyBorder="1" applyAlignment="1">
      <alignment horizontal="right" vertical="center" wrapText="1" shrinkToFit="1"/>
    </xf>
    <xf numFmtId="165" fontId="12" fillId="3" borderId="5" xfId="1" applyNumberFormat="1" applyFont="1" applyFill="1" applyBorder="1" applyAlignment="1">
      <alignment horizontal="right" vertical="center" wrapText="1" shrinkToFit="1"/>
    </xf>
    <xf numFmtId="165" fontId="12" fillId="3" borderId="4" xfId="1" applyNumberFormat="1" applyFont="1" applyFill="1" applyBorder="1" applyAlignment="1">
      <alignment horizontal="right" vertical="center" wrapText="1" shrinkToFit="1"/>
    </xf>
    <xf numFmtId="165" fontId="12" fillId="3" borderId="0" xfId="1" applyNumberFormat="1" applyFont="1" applyFill="1" applyBorder="1" applyAlignment="1">
      <alignment horizontal="right" vertical="center" wrapText="1" shrinkToFit="1"/>
    </xf>
    <xf numFmtId="166" fontId="12" fillId="3" borderId="0" xfId="1" applyNumberFormat="1" applyFont="1" applyFill="1" applyBorder="1" applyAlignment="1">
      <alignment horizontal="right" vertical="center" wrapText="1" shrinkToFit="1"/>
    </xf>
    <xf numFmtId="166" fontId="12" fillId="7" borderId="5" xfId="1" applyNumberFormat="1" applyFont="1" applyFill="1" applyBorder="1" applyAlignment="1">
      <alignment horizontal="right" vertical="center" wrapText="1" shrinkToFit="1"/>
    </xf>
    <xf numFmtId="165" fontId="12" fillId="0" borderId="3" xfId="1" applyNumberFormat="1" applyFont="1" applyFill="1" applyBorder="1" applyAlignment="1">
      <alignment horizontal="right" vertical="center" wrapText="1" shrinkToFit="1"/>
    </xf>
    <xf numFmtId="0" fontId="12" fillId="3" borderId="0" xfId="0" applyFont="1" applyFill="1" applyBorder="1" applyAlignment="1">
      <alignment horizontal="right" vertical="center" wrapText="1" shrinkToFit="1"/>
    </xf>
    <xf numFmtId="37" fontId="12" fillId="3" borderId="0" xfId="0" applyNumberFormat="1" applyFont="1" applyFill="1" applyAlignment="1">
      <alignment horizontal="right" vertical="center" wrapText="1" shrinkToFit="1"/>
    </xf>
    <xf numFmtId="0" fontId="15" fillId="2" borderId="3" xfId="0" applyFont="1" applyFill="1" applyBorder="1" applyAlignment="1">
      <alignment wrapText="1"/>
    </xf>
    <xf numFmtId="37" fontId="20" fillId="3" borderId="0" xfId="0" applyNumberFormat="1" applyFont="1" applyFill="1" applyAlignment="1">
      <alignment horizontal="right" vertical="center" wrapText="1" shrinkToFit="1"/>
    </xf>
    <xf numFmtId="0" fontId="20" fillId="3" borderId="0" xfId="0" applyFont="1" applyFill="1" applyAlignment="1">
      <alignment horizontal="right" vertical="center" wrapText="1" shrinkToFit="1"/>
    </xf>
    <xf numFmtId="0" fontId="18" fillId="3" borderId="0" xfId="0" applyFont="1" applyFill="1" applyBorder="1" applyAlignment="1">
      <alignment horizontal="right" vertical="center" wrapText="1" shrinkToFit="1"/>
    </xf>
    <xf numFmtId="172" fontId="20" fillId="3" borderId="0" xfId="5" applyNumberFormat="1" applyFont="1" applyFill="1" applyBorder="1" applyAlignment="1">
      <alignment horizontal="right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0" fillId="6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166" fontId="10" fillId="2" borderId="6" xfId="1" applyNumberFormat="1" applyFont="1" applyFill="1" applyBorder="1" applyAlignment="1">
      <alignment horizontal="right" vertical="center" wrapText="1" shrinkToFit="1"/>
    </xf>
    <xf numFmtId="166" fontId="10" fillId="2" borderId="1" xfId="1" applyNumberFormat="1" applyFont="1" applyFill="1" applyBorder="1" applyAlignment="1">
      <alignment horizontal="right" vertical="center" wrapText="1" shrinkToFit="1"/>
    </xf>
    <xf numFmtId="165" fontId="10" fillId="2" borderId="0" xfId="0" applyNumberFormat="1" applyFont="1" applyFill="1" applyAlignment="1">
      <alignment vertical="center"/>
    </xf>
    <xf numFmtId="165" fontId="33" fillId="2" borderId="0" xfId="0" applyNumberFormat="1" applyFont="1" applyFill="1" applyBorder="1" applyAlignment="1">
      <alignment horizontal="left" vertical="center"/>
    </xf>
    <xf numFmtId="0" fontId="33" fillId="2" borderId="0" xfId="0" applyFont="1" applyFill="1" applyAlignment="1">
      <alignment vertical="center"/>
    </xf>
    <xf numFmtId="167" fontId="33" fillId="2" borderId="0" xfId="2" applyNumberFormat="1" applyFont="1" applyFill="1" applyAlignment="1">
      <alignment vertical="center"/>
    </xf>
    <xf numFmtId="0" fontId="33" fillId="0" borderId="0" xfId="0" applyFont="1"/>
    <xf numFmtId="167" fontId="39" fillId="7" borderId="4" xfId="2" applyNumberFormat="1" applyFont="1" applyFill="1" applyBorder="1" applyAlignment="1">
      <alignment horizontal="center" vertical="center" wrapText="1"/>
    </xf>
    <xf numFmtId="167" fontId="36" fillId="0" borderId="0" xfId="2" applyNumberFormat="1" applyFont="1" applyBorder="1" applyAlignment="1">
      <alignment horizontal="center"/>
    </xf>
    <xf numFmtId="167" fontId="39" fillId="0" borderId="0" xfId="2" applyNumberFormat="1" applyFont="1" applyFill="1" applyBorder="1" applyAlignment="1">
      <alignment horizontal="center" vertical="center" wrapText="1"/>
    </xf>
    <xf numFmtId="167" fontId="36" fillId="0" borderId="0" xfId="2" applyNumberFormat="1" applyFont="1" applyFill="1" applyBorder="1" applyAlignment="1">
      <alignment horizontal="center"/>
    </xf>
    <xf numFmtId="167" fontId="36" fillId="0" borderId="7" xfId="2" applyNumberFormat="1" applyFont="1" applyBorder="1" applyAlignment="1">
      <alignment horizontal="center"/>
    </xf>
    <xf numFmtId="0" fontId="33" fillId="0" borderId="0" xfId="0" applyFont="1" applyBorder="1"/>
    <xf numFmtId="0" fontId="36" fillId="0" borderId="0" xfId="0" applyFont="1" applyFill="1" applyBorder="1"/>
    <xf numFmtId="0" fontId="40" fillId="2" borderId="0" xfId="4" applyFont="1" applyFill="1" applyBorder="1" applyAlignment="1">
      <alignment vertical="center" shrinkToFit="1"/>
    </xf>
    <xf numFmtId="0" fontId="41" fillId="2" borderId="0" xfId="4" applyFont="1" applyFill="1"/>
    <xf numFmtId="0" fontId="44" fillId="2" borderId="0" xfId="4" applyFont="1" applyFill="1" applyBorder="1" applyAlignment="1">
      <alignment horizontal="center" vertical="center" wrapText="1" shrinkToFit="1"/>
    </xf>
    <xf numFmtId="0" fontId="48" fillId="2" borderId="0" xfId="4" applyFont="1" applyFill="1" applyAlignment="1">
      <alignment vertical="center"/>
    </xf>
    <xf numFmtId="0" fontId="48" fillId="2" borderId="0" xfId="4" applyFont="1" applyFill="1" applyBorder="1" applyAlignment="1">
      <alignment vertical="center"/>
    </xf>
    <xf numFmtId="0" fontId="53" fillId="2" borderId="0" xfId="4" applyFont="1" applyFill="1" applyBorder="1" applyAlignment="1">
      <alignment horizontal="centerContinuous" vertical="center"/>
    </xf>
    <xf numFmtId="0" fontId="52" fillId="2" borderId="0" xfId="4" applyFont="1" applyFill="1" applyBorder="1" applyAlignment="1">
      <alignment vertical="center"/>
    </xf>
    <xf numFmtId="0" fontId="50" fillId="2" borderId="0" xfId="4" applyFont="1" applyFill="1" applyAlignment="1">
      <alignment vertical="center"/>
    </xf>
    <xf numFmtId="0" fontId="53" fillId="2" borderId="0" xfId="4" applyFont="1" applyFill="1" applyBorder="1" applyAlignment="1">
      <alignment horizontal="left" vertical="center"/>
    </xf>
    <xf numFmtId="0" fontId="52" fillId="2" borderId="0" xfId="4" applyFont="1" applyFill="1" applyBorder="1" applyAlignment="1">
      <alignment horizontal="centerContinuous" vertical="center"/>
    </xf>
    <xf numFmtId="0" fontId="53" fillId="2" borderId="0" xfId="4" applyFont="1" applyFill="1" applyBorder="1" applyAlignment="1">
      <alignment horizontal="center" vertical="center"/>
    </xf>
    <xf numFmtId="0" fontId="50" fillId="2" borderId="0" xfId="4" applyFont="1" applyFill="1" applyAlignment="1">
      <alignment horizontal="centerContinuous" vertical="center"/>
    </xf>
    <xf numFmtId="0" fontId="52" fillId="2" borderId="0" xfId="3" applyFont="1" applyFill="1" applyBorder="1" applyAlignment="1">
      <alignment horizontal="centerContinuous" vertical="center" wrapText="1"/>
    </xf>
    <xf numFmtId="0" fontId="52" fillId="2" borderId="0" xfId="3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horizontal="centerContinuous" vertical="center" shrinkToFit="1"/>
    </xf>
    <xf numFmtId="0" fontId="55" fillId="2" borderId="0" xfId="4" applyFont="1" applyFill="1" applyBorder="1" applyAlignment="1">
      <alignment horizontal="centerContinuous" vertical="center"/>
    </xf>
    <xf numFmtId="0" fontId="47" fillId="0" borderId="0" xfId="4" applyFont="1" applyFill="1" applyBorder="1" applyAlignment="1">
      <alignment horizontal="center" vertical="center" shrinkToFit="1"/>
    </xf>
    <xf numFmtId="0" fontId="55" fillId="2" borderId="0" xfId="4" applyFont="1" applyFill="1" applyBorder="1" applyAlignment="1">
      <alignment vertical="center" shrinkToFit="1"/>
    </xf>
    <xf numFmtId="0" fontId="47" fillId="0" borderId="0" xfId="4" applyFont="1" applyFill="1" applyBorder="1" applyAlignment="1">
      <alignment horizontal="centerContinuous" vertical="center" shrinkToFit="1"/>
    </xf>
    <xf numFmtId="0" fontId="55" fillId="2" borderId="0" xfId="4" applyFont="1" applyFill="1" applyBorder="1" applyAlignment="1">
      <alignment vertical="center"/>
    </xf>
    <xf numFmtId="0" fontId="55" fillId="2" borderId="0" xfId="4" applyFont="1" applyFill="1" applyBorder="1" applyAlignment="1">
      <alignment vertical="center" wrapText="1"/>
    </xf>
    <xf numFmtId="0" fontId="49" fillId="0" borderId="0" xfId="4" applyFont="1" applyFill="1" applyBorder="1" applyAlignment="1">
      <alignment horizontal="center" vertical="center" wrapText="1" shrinkToFit="1"/>
    </xf>
    <xf numFmtId="0" fontId="56" fillId="2" borderId="0" xfId="4" applyFont="1" applyFill="1" applyBorder="1" applyAlignment="1">
      <alignment horizontal="center" vertical="center" wrapText="1" shrinkToFit="1"/>
    </xf>
    <xf numFmtId="171" fontId="49" fillId="0" borderId="0" xfId="4" applyNumberFormat="1" applyFont="1" applyFill="1" applyBorder="1" applyAlignment="1">
      <alignment horizontal="centerContinuous" vertical="center" wrapText="1" shrinkToFit="1"/>
    </xf>
    <xf numFmtId="0" fontId="49" fillId="0" borderId="0" xfId="4" applyFont="1" applyFill="1" applyBorder="1" applyAlignment="1">
      <alignment horizontal="centerContinuous" vertical="center" wrapText="1" shrinkToFit="1"/>
    </xf>
    <xf numFmtId="164" fontId="50" fillId="3" borderId="0" xfId="1" applyNumberFormat="1" applyFont="1" applyFill="1" applyBorder="1" applyAlignment="1">
      <alignment horizontal="left" vertical="center" wrapText="1" shrinkToFit="1"/>
    </xf>
    <xf numFmtId="10" fontId="50" fillId="3" borderId="0" xfId="2" applyNumberFormat="1" applyFont="1" applyFill="1" applyBorder="1" applyAlignment="1">
      <alignment horizontal="center" vertical="center" wrapText="1" shrinkToFit="1"/>
    </xf>
    <xf numFmtId="10" fontId="50" fillId="0" borderId="0" xfId="2" applyNumberFormat="1" applyFont="1" applyFill="1" applyBorder="1" applyAlignment="1">
      <alignment horizontal="center" vertical="center" wrapText="1" shrinkToFit="1"/>
    </xf>
    <xf numFmtId="10" fontId="50" fillId="0" borderId="0" xfId="2" applyNumberFormat="1" applyFont="1" applyFill="1" applyBorder="1" applyAlignment="1">
      <alignment horizontal="right" vertical="center" wrapText="1" shrinkToFit="1"/>
    </xf>
    <xf numFmtId="164" fontId="50" fillId="0" borderId="0" xfId="1" applyNumberFormat="1" applyFont="1" applyFill="1" applyBorder="1" applyAlignment="1">
      <alignment horizontal="right" vertical="center" wrapText="1" shrinkToFit="1"/>
    </xf>
    <xf numFmtId="168" fontId="50" fillId="0" borderId="0" xfId="1" applyNumberFormat="1" applyFont="1" applyFill="1" applyBorder="1" applyAlignment="1">
      <alignment horizontal="right" vertical="center" wrapText="1" shrinkToFit="1"/>
    </xf>
    <xf numFmtId="10" fontId="55" fillId="2" borderId="0" xfId="4" applyNumberFormat="1" applyFont="1" applyFill="1" applyBorder="1" applyAlignment="1">
      <alignment vertical="center"/>
    </xf>
    <xf numFmtId="164" fontId="55" fillId="2" borderId="0" xfId="4" applyNumberFormat="1" applyFont="1" applyFill="1" applyBorder="1" applyAlignment="1">
      <alignment vertical="center"/>
    </xf>
    <xf numFmtId="168" fontId="55" fillId="2" borderId="0" xfId="4" applyNumberFormat="1" applyFont="1" applyFill="1" applyBorder="1" applyAlignment="1">
      <alignment vertical="center"/>
    </xf>
    <xf numFmtId="0" fontId="57" fillId="0" borderId="0" xfId="0" applyFont="1"/>
    <xf numFmtId="0" fontId="54" fillId="0" borderId="0" xfId="0" applyFont="1"/>
    <xf numFmtId="164" fontId="50" fillId="3" borderId="0" xfId="1" applyFont="1" applyFill="1" applyBorder="1" applyAlignment="1">
      <alignment horizontal="center" vertical="center" wrapText="1" shrinkToFit="1"/>
    </xf>
    <xf numFmtId="0" fontId="50" fillId="2" borderId="0" xfId="4" applyFont="1" applyFill="1" applyBorder="1" applyAlignment="1">
      <alignment vertical="center"/>
    </xf>
    <xf numFmtId="0" fontId="60" fillId="2" borderId="0" xfId="4" applyFont="1" applyFill="1" applyBorder="1" applyAlignment="1">
      <alignment vertical="center"/>
    </xf>
    <xf numFmtId="0" fontId="60" fillId="2" borderId="0" xfId="4" applyFont="1" applyFill="1" applyBorder="1" applyAlignment="1">
      <alignment vertical="center" wrapText="1"/>
    </xf>
    <xf numFmtId="166" fontId="50" fillId="2" borderId="0" xfId="1" applyNumberFormat="1" applyFont="1" applyFill="1" applyBorder="1" applyAlignment="1">
      <alignment horizontal="right" vertical="center"/>
    </xf>
    <xf numFmtId="169" fontId="55" fillId="2" borderId="0" xfId="4" applyNumberFormat="1" applyFont="1" applyFill="1" applyBorder="1" applyAlignment="1">
      <alignment vertical="center" shrinkToFit="1"/>
    </xf>
    <xf numFmtId="0" fontId="51" fillId="2" borderId="0" xfId="4" applyFont="1" applyFill="1" applyBorder="1" applyAlignment="1">
      <alignment vertical="center"/>
    </xf>
    <xf numFmtId="0" fontId="62" fillId="2" borderId="0" xfId="4" applyFont="1" applyFill="1" applyBorder="1" applyAlignment="1">
      <alignment horizontal="left" vertical="center"/>
    </xf>
    <xf numFmtId="0" fontId="63" fillId="2" borderId="0" xfId="4" applyFont="1" applyFill="1" applyAlignment="1">
      <alignment vertical="center"/>
    </xf>
    <xf numFmtId="0" fontId="63" fillId="2" borderId="0" xfId="4" applyFont="1" applyFill="1" applyAlignment="1">
      <alignment horizontal="centerContinuous" vertical="center"/>
    </xf>
    <xf numFmtId="0" fontId="64" fillId="2" borderId="0" xfId="3" applyFont="1" applyFill="1" applyBorder="1" applyAlignment="1">
      <alignment horizontal="centerContinuous" vertical="center" wrapText="1"/>
    </xf>
    <xf numFmtId="0" fontId="64" fillId="2" borderId="0" xfId="3" applyFont="1" applyFill="1" applyBorder="1" applyAlignment="1">
      <alignment horizontal="centerContinuous" vertical="center"/>
    </xf>
    <xf numFmtId="0" fontId="65" fillId="2" borderId="0" xfId="4" applyFont="1" applyFill="1" applyBorder="1" applyAlignment="1">
      <alignment horizontal="centerContinuous" vertical="center" shrinkToFit="1"/>
    </xf>
    <xf numFmtId="0" fontId="65" fillId="2" borderId="0" xfId="4" applyFont="1" applyFill="1" applyBorder="1" applyAlignment="1">
      <alignment horizontal="centerContinuous" vertical="center"/>
    </xf>
    <xf numFmtId="0" fontId="64" fillId="2" borderId="0" xfId="4" applyFont="1" applyFill="1" applyBorder="1" applyAlignment="1">
      <alignment horizontal="centerContinuous" vertical="center"/>
    </xf>
    <xf numFmtId="0" fontId="65" fillId="2" borderId="0" xfId="4" applyFont="1" applyFill="1" applyBorder="1" applyAlignment="1">
      <alignment vertical="center" wrapText="1"/>
    </xf>
    <xf numFmtId="0" fontId="65" fillId="2" borderId="0" xfId="4" applyFont="1" applyFill="1" applyBorder="1" applyAlignment="1">
      <alignment vertical="center" shrinkToFit="1"/>
    </xf>
    <xf numFmtId="0" fontId="67" fillId="0" borderId="0" xfId="4" applyFont="1" applyFill="1" applyBorder="1" applyAlignment="1">
      <alignment horizontal="centerContinuous" vertical="center" wrapText="1" shrinkToFit="1"/>
    </xf>
    <xf numFmtId="0" fontId="65" fillId="2" borderId="0" xfId="4" applyFont="1" applyFill="1" applyBorder="1" applyAlignment="1">
      <alignment vertical="center"/>
    </xf>
    <xf numFmtId="0" fontId="64" fillId="2" borderId="0" xfId="4" applyFont="1" applyFill="1" applyBorder="1" applyAlignment="1">
      <alignment horizontal="center" vertical="center"/>
    </xf>
    <xf numFmtId="164" fontId="63" fillId="3" borderId="0" xfId="1" applyNumberFormat="1" applyFont="1" applyFill="1" applyBorder="1" applyAlignment="1">
      <alignment horizontal="left" vertical="center" wrapText="1" shrinkToFit="1"/>
    </xf>
    <xf numFmtId="0" fontId="63" fillId="0" borderId="0" xfId="4" applyFont="1" applyFill="1" applyBorder="1" applyAlignment="1">
      <alignment horizontal="left" vertical="center" wrapText="1" shrinkToFit="1"/>
    </xf>
    <xf numFmtId="0" fontId="69" fillId="3" borderId="0" xfId="4" applyFont="1" applyFill="1" applyBorder="1" applyAlignment="1">
      <alignment horizontal="center" vertical="center" wrapText="1" shrinkToFit="1"/>
    </xf>
    <xf numFmtId="168" fontId="70" fillId="0" borderId="0" xfId="1" applyNumberFormat="1" applyFont="1" applyFill="1" applyBorder="1" applyAlignment="1">
      <alignment horizontal="right" vertical="center" wrapText="1" shrinkToFit="1"/>
    </xf>
    <xf numFmtId="164" fontId="65" fillId="2" borderId="0" xfId="4" applyNumberFormat="1" applyFont="1" applyFill="1" applyBorder="1" applyAlignment="1">
      <alignment vertical="center"/>
    </xf>
    <xf numFmtId="0" fontId="69" fillId="3" borderId="10" xfId="4" applyFont="1" applyFill="1" applyBorder="1" applyAlignment="1">
      <alignment horizontal="center" vertical="center" wrapText="1" shrinkToFit="1"/>
    </xf>
    <xf numFmtId="10" fontId="65" fillId="2" borderId="0" xfId="4" applyNumberFormat="1" applyFont="1" applyFill="1" applyBorder="1" applyAlignment="1">
      <alignment vertical="center"/>
    </xf>
    <xf numFmtId="164" fontId="63" fillId="0" borderId="0" xfId="1" applyNumberFormat="1" applyFont="1" applyFill="1" applyBorder="1" applyAlignment="1">
      <alignment horizontal="left" vertical="center" wrapText="1" indent="2" shrinkToFit="1"/>
    </xf>
    <xf numFmtId="166" fontId="63" fillId="0" borderId="0" xfId="1" applyNumberFormat="1" applyFont="1" applyFill="1" applyBorder="1" applyAlignment="1">
      <alignment horizontal="center" vertical="center" wrapText="1" shrinkToFit="1"/>
    </xf>
    <xf numFmtId="168" fontId="63" fillId="0" borderId="0" xfId="1" applyNumberFormat="1" applyFont="1" applyFill="1" applyBorder="1" applyAlignment="1">
      <alignment horizontal="center" vertical="center" wrapText="1" shrinkToFit="1"/>
    </xf>
    <xf numFmtId="164" fontId="65" fillId="2" borderId="0" xfId="4" applyNumberFormat="1" applyFont="1" applyFill="1" applyBorder="1" applyAlignment="1">
      <alignment horizontal="center" vertical="center"/>
    </xf>
    <xf numFmtId="167" fontId="63" fillId="0" borderId="0" xfId="2" applyNumberFormat="1" applyFont="1" applyFill="1" applyBorder="1" applyAlignment="1">
      <alignment horizontal="center" vertical="center" wrapText="1" shrinkToFit="1"/>
    </xf>
    <xf numFmtId="168" fontId="65" fillId="2" borderId="0" xfId="4" applyNumberFormat="1" applyFont="1" applyFill="1" applyBorder="1" applyAlignment="1">
      <alignment vertical="center"/>
    </xf>
    <xf numFmtId="164" fontId="63" fillId="7" borderId="0" xfId="1" applyNumberFormat="1" applyFont="1" applyFill="1" applyBorder="1" applyAlignment="1">
      <alignment horizontal="left" vertical="center" wrapText="1" shrinkToFit="1"/>
    </xf>
    <xf numFmtId="166" fontId="63" fillId="7" borderId="0" xfId="1" applyNumberFormat="1" applyFont="1" applyFill="1" applyBorder="1" applyAlignment="1">
      <alignment horizontal="center" vertical="center" wrapText="1" shrinkToFit="1"/>
    </xf>
    <xf numFmtId="167" fontId="63" fillId="7" borderId="0" xfId="2" applyNumberFormat="1" applyFont="1" applyFill="1" applyBorder="1" applyAlignment="1">
      <alignment horizontal="center" vertical="center" wrapText="1" shrinkToFit="1"/>
    </xf>
    <xf numFmtId="0" fontId="63" fillId="0" borderId="0" xfId="4" applyFont="1" applyFill="1" applyBorder="1" applyAlignment="1">
      <alignment vertical="center" wrapText="1" shrinkToFit="1"/>
    </xf>
    <xf numFmtId="164" fontId="64" fillId="3" borderId="7" xfId="1" applyNumberFormat="1" applyFont="1" applyFill="1" applyBorder="1" applyAlignment="1">
      <alignment horizontal="left" vertical="center" wrapText="1" shrinkToFit="1"/>
    </xf>
    <xf numFmtId="164" fontId="64" fillId="3" borderId="7" xfId="1" applyNumberFormat="1" applyFont="1" applyFill="1" applyBorder="1" applyAlignment="1">
      <alignment horizontal="center" vertical="center" wrapText="1" shrinkToFit="1"/>
    </xf>
    <xf numFmtId="167" fontId="64" fillId="3" borderId="7" xfId="2" applyNumberFormat="1" applyFont="1" applyFill="1" applyBorder="1" applyAlignment="1">
      <alignment horizontal="center" vertical="center" wrapText="1" shrinkToFit="1"/>
    </xf>
    <xf numFmtId="164" fontId="64" fillId="3" borderId="0" xfId="1" applyNumberFormat="1" applyFont="1" applyFill="1" applyBorder="1" applyAlignment="1">
      <alignment horizontal="left" vertical="center" wrapText="1" shrinkToFit="1"/>
    </xf>
    <xf numFmtId="164" fontId="64" fillId="3" borderId="0" xfId="1" applyNumberFormat="1" applyFont="1" applyFill="1" applyBorder="1" applyAlignment="1">
      <alignment horizontal="center" vertical="center" wrapText="1" shrinkToFit="1"/>
    </xf>
    <xf numFmtId="167" fontId="64" fillId="3" borderId="0" xfId="2" applyNumberFormat="1" applyFont="1" applyFill="1" applyBorder="1" applyAlignment="1">
      <alignment horizontal="center" vertical="center" wrapText="1" shrinkToFit="1"/>
    </xf>
    <xf numFmtId="164" fontId="65" fillId="0" borderId="0" xfId="4" applyNumberFormat="1" applyFont="1" applyFill="1" applyBorder="1" applyAlignment="1">
      <alignment vertical="center"/>
    </xf>
    <xf numFmtId="168" fontId="65" fillId="0" borderId="0" xfId="4" applyNumberFormat="1" applyFont="1" applyFill="1" applyBorder="1" applyAlignment="1">
      <alignment vertical="center"/>
    </xf>
    <xf numFmtId="0" fontId="63" fillId="0" borderId="0" xfId="4" applyFont="1" applyFill="1" applyAlignment="1">
      <alignment vertical="center"/>
    </xf>
    <xf numFmtId="0" fontId="66" fillId="8" borderId="7" xfId="4" applyFont="1" applyFill="1" applyBorder="1" applyAlignment="1">
      <alignment vertical="center" shrinkToFit="1"/>
    </xf>
    <xf numFmtId="0" fontId="66" fillId="0" borderId="0" xfId="4" applyFont="1" applyFill="1" applyBorder="1" applyAlignment="1">
      <alignment vertical="center" shrinkToFit="1"/>
    </xf>
    <xf numFmtId="164" fontId="41" fillId="0" borderId="0" xfId="1" applyNumberFormat="1" applyFont="1" applyFill="1" applyBorder="1" applyAlignment="1">
      <alignment vertical="center" wrapText="1" shrinkToFit="1"/>
    </xf>
    <xf numFmtId="0" fontId="67" fillId="3" borderId="2" xfId="4" applyFont="1" applyFill="1" applyBorder="1" applyAlignment="1">
      <alignment horizontal="center" vertical="center" wrapText="1" shrinkToFit="1"/>
    </xf>
    <xf numFmtId="0" fontId="64" fillId="3" borderId="2" xfId="4" applyFont="1" applyFill="1" applyBorder="1" applyAlignment="1">
      <alignment horizontal="center" vertical="center" wrapText="1" shrinkToFit="1"/>
    </xf>
    <xf numFmtId="0" fontId="63" fillId="2" borderId="0" xfId="4" applyFont="1" applyFill="1" applyBorder="1" applyAlignment="1">
      <alignment horizontal="left" vertical="center" wrapText="1" indent="2"/>
    </xf>
    <xf numFmtId="0" fontId="63" fillId="2" borderId="0" xfId="4" applyFont="1" applyFill="1" applyBorder="1" applyAlignment="1">
      <alignment vertical="center"/>
    </xf>
    <xf numFmtId="165" fontId="63" fillId="2" borderId="0" xfId="1" applyNumberFormat="1" applyFont="1" applyFill="1" applyBorder="1" applyAlignment="1">
      <alignment horizontal="right" vertical="center" wrapText="1" indent="1"/>
    </xf>
    <xf numFmtId="167" fontId="63" fillId="2" borderId="0" xfId="2" applyNumberFormat="1" applyFont="1" applyFill="1" applyBorder="1" applyAlignment="1">
      <alignment horizontal="right" vertical="center" wrapText="1" indent="1"/>
    </xf>
    <xf numFmtId="0" fontId="63" fillId="7" borderId="0" xfId="4" applyFont="1" applyFill="1" applyBorder="1" applyAlignment="1">
      <alignment vertical="center" wrapText="1"/>
    </xf>
    <xf numFmtId="165" fontId="63" fillId="7" borderId="0" xfId="1" applyNumberFormat="1" applyFont="1" applyFill="1" applyBorder="1" applyAlignment="1">
      <alignment horizontal="right" vertical="center" wrapText="1" indent="1"/>
    </xf>
    <xf numFmtId="167" fontId="63" fillId="7" borderId="0" xfId="2" applyNumberFormat="1" applyFont="1" applyFill="1" applyBorder="1" applyAlignment="1">
      <alignment horizontal="right" vertical="center" wrapText="1" indent="1"/>
    </xf>
    <xf numFmtId="43" fontId="10" fillId="3" borderId="0" xfId="0" applyNumberFormat="1" applyFont="1" applyFill="1" applyAlignment="1">
      <alignment vertical="center"/>
    </xf>
    <xf numFmtId="167" fontId="10" fillId="3" borderId="0" xfId="2" applyNumberFormat="1" applyFont="1" applyFill="1" applyAlignment="1">
      <alignment vertical="center"/>
    </xf>
    <xf numFmtId="0" fontId="26" fillId="3" borderId="0" xfId="0" applyFont="1" applyFill="1" applyAlignment="1">
      <alignment vertical="center"/>
    </xf>
    <xf numFmtId="165" fontId="10" fillId="3" borderId="0" xfId="1" applyNumberFormat="1" applyFont="1" applyFill="1" applyAlignment="1">
      <alignment vertical="center"/>
    </xf>
    <xf numFmtId="167" fontId="50" fillId="2" borderId="0" xfId="2" applyNumberFormat="1" applyFont="1" applyFill="1" applyBorder="1" applyAlignment="1">
      <alignment horizontal="right" wrapText="1" shrinkToFit="1"/>
    </xf>
    <xf numFmtId="0" fontId="10" fillId="0" borderId="0" xfId="0" applyFont="1" applyFill="1" applyAlignment="1">
      <alignment vertical="center"/>
    </xf>
    <xf numFmtId="0" fontId="52" fillId="2" borderId="0" xfId="4" applyFont="1" applyFill="1" applyAlignment="1">
      <alignment vertical="center" wrapText="1" shrinkToFit="1"/>
    </xf>
    <xf numFmtId="165" fontId="53" fillId="2" borderId="0" xfId="1" applyNumberFormat="1" applyFont="1" applyFill="1" applyBorder="1" applyAlignment="1">
      <alignment horizontal="right" vertical="center" wrapText="1" shrinkToFit="1"/>
    </xf>
    <xf numFmtId="165" fontId="51" fillId="2" borderId="0" xfId="1" applyNumberFormat="1" applyFont="1" applyFill="1" applyBorder="1" applyAlignment="1">
      <alignment horizontal="right" vertical="center" wrapText="1" shrinkToFit="1"/>
    </xf>
    <xf numFmtId="166" fontId="53" fillId="2" borderId="0" xfId="1" applyNumberFormat="1" applyFont="1" applyFill="1" applyBorder="1" applyAlignment="1">
      <alignment horizontal="right" vertical="center" wrapText="1" shrinkToFit="1"/>
    </xf>
    <xf numFmtId="167" fontId="51" fillId="2" borderId="0" xfId="2" applyNumberFormat="1" applyFont="1" applyFill="1" applyBorder="1" applyAlignment="1">
      <alignment horizontal="right" vertical="center" wrapText="1" shrinkToFit="1"/>
    </xf>
    <xf numFmtId="0" fontId="50" fillId="3" borderId="0" xfId="0" applyFont="1" applyFill="1" applyAlignment="1">
      <alignment vertical="center" wrapText="1" shrinkToFit="1"/>
    </xf>
    <xf numFmtId="0" fontId="10" fillId="3" borderId="0" xfId="0" applyFont="1" applyFill="1"/>
    <xf numFmtId="165" fontId="64" fillId="3" borderId="7" xfId="1" applyNumberFormat="1" applyFont="1" applyFill="1" applyBorder="1" applyAlignment="1">
      <alignment horizontal="left" vertical="center" wrapText="1" shrinkToFit="1"/>
    </xf>
    <xf numFmtId="0" fontId="63" fillId="7" borderId="0" xfId="4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48" fillId="3" borderId="0" xfId="4" applyFont="1" applyFill="1" applyBorder="1" applyAlignment="1">
      <alignment vertical="center"/>
    </xf>
    <xf numFmtId="0" fontId="48" fillId="3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 shrinkToFit="1"/>
    </xf>
    <xf numFmtId="0" fontId="47" fillId="0" borderId="0" xfId="4" applyFont="1" applyFill="1" applyBorder="1" applyAlignment="1">
      <alignment horizontal="center" vertical="center" wrapText="1" shrinkToFit="1"/>
    </xf>
    <xf numFmtId="164" fontId="75" fillId="0" borderId="0" xfId="1" applyFont="1" applyFill="1" applyBorder="1" applyAlignment="1">
      <alignment horizontal="center" vertical="center" wrapText="1" shrinkToFit="1"/>
    </xf>
    <xf numFmtId="10" fontId="75" fillId="0" borderId="0" xfId="2" applyNumberFormat="1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left" vertical="center" wrapText="1"/>
    </xf>
    <xf numFmtId="167" fontId="50" fillId="3" borderId="0" xfId="2" applyNumberFormat="1" applyFont="1" applyFill="1" applyBorder="1" applyAlignment="1">
      <alignment horizontal="right" wrapText="1" shrinkToFit="1"/>
    </xf>
    <xf numFmtId="0" fontId="15" fillId="2" borderId="0" xfId="0" applyFont="1" applyFill="1" applyBorder="1" applyAlignment="1">
      <alignment vertical="center" wrapText="1"/>
    </xf>
    <xf numFmtId="166" fontId="15" fillId="2" borderId="0" xfId="1" applyNumberFormat="1" applyFont="1" applyFill="1" applyBorder="1" applyAlignment="1">
      <alignment horizontal="right" vertical="center" wrapText="1" shrinkToFit="1"/>
    </xf>
    <xf numFmtId="0" fontId="51" fillId="3" borderId="0" xfId="0" applyFont="1" applyFill="1" applyBorder="1" applyAlignment="1">
      <alignment horizontal="left" vertical="center" wrapText="1"/>
    </xf>
    <xf numFmtId="0" fontId="29" fillId="0" borderId="0" xfId="4" applyFont="1" applyFill="1" applyBorder="1" applyAlignment="1">
      <alignment horizontal="centerContinuous" vertical="center" wrapText="1" shrinkToFit="1"/>
    </xf>
    <xf numFmtId="0" fontId="59" fillId="0" borderId="0" xfId="4" applyFont="1" applyFill="1" applyBorder="1" applyAlignment="1">
      <alignment horizontal="right" vertical="center" wrapText="1" shrinkToFit="1"/>
    </xf>
    <xf numFmtId="44" fontId="33" fillId="0" borderId="0" xfId="0" applyNumberFormat="1" applyFont="1"/>
    <xf numFmtId="0" fontId="81" fillId="0" borderId="0" xfId="0" applyFont="1" applyBorder="1" applyAlignment="1">
      <alignment vertical="center" wrapText="1"/>
    </xf>
    <xf numFmtId="0" fontId="48" fillId="2" borderId="0" xfId="4" applyFont="1" applyFill="1" applyBorder="1" applyAlignment="1">
      <alignment vertical="center" wrapText="1"/>
    </xf>
    <xf numFmtId="0" fontId="48" fillId="2" borderId="0" xfId="4" applyFont="1" applyFill="1" applyBorder="1" applyAlignment="1">
      <alignment vertical="center" shrinkToFit="1"/>
    </xf>
    <xf numFmtId="0" fontId="48" fillId="2" borderId="0" xfId="4" applyFont="1" applyFill="1" applyBorder="1" applyAlignment="1">
      <alignment horizontal="left" vertical="center" shrinkToFit="1"/>
    </xf>
    <xf numFmtId="0" fontId="82" fillId="2" borderId="0" xfId="4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 wrapText="1"/>
    </xf>
    <xf numFmtId="0" fontId="48" fillId="2" borderId="0" xfId="4" applyFont="1" applyFill="1" applyAlignment="1">
      <alignment horizontal="left" vertical="center" shrinkToFit="1"/>
    </xf>
    <xf numFmtId="0" fontId="80" fillId="0" borderId="0" xfId="4" applyFont="1" applyFill="1" applyBorder="1" applyAlignment="1">
      <alignment vertical="center" wrapText="1"/>
    </xf>
    <xf numFmtId="0" fontId="83" fillId="0" borderId="0" xfId="4" applyFont="1" applyFill="1" applyBorder="1" applyAlignment="1">
      <alignment horizontal="right" wrapText="1" shrinkToFit="1"/>
    </xf>
    <xf numFmtId="9" fontId="48" fillId="0" borderId="0" xfId="2" applyFont="1" applyFill="1" applyBorder="1" applyAlignment="1">
      <alignment horizontal="right" wrapText="1" shrinkToFit="1"/>
    </xf>
    <xf numFmtId="0" fontId="83" fillId="3" borderId="0" xfId="4" applyFont="1" applyFill="1" applyBorder="1" applyAlignment="1">
      <alignment horizontal="right" wrapText="1" shrinkToFit="1"/>
    </xf>
    <xf numFmtId="0" fontId="48" fillId="3" borderId="0" xfId="4" applyFont="1" applyFill="1" applyBorder="1" applyAlignment="1">
      <alignment horizontal="left" wrapText="1" shrinkToFit="1"/>
    </xf>
    <xf numFmtId="0" fontId="48" fillId="2" borderId="0" xfId="4" applyFont="1" applyFill="1" applyAlignment="1">
      <alignment vertical="center" wrapText="1"/>
    </xf>
    <xf numFmtId="0" fontId="48" fillId="2" borderId="0" xfId="4" applyFont="1" applyFill="1" applyAlignment="1">
      <alignment vertical="center" shrinkToFit="1"/>
    </xf>
    <xf numFmtId="0" fontId="48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vertical="center" wrapText="1"/>
    </xf>
    <xf numFmtId="0" fontId="48" fillId="2" borderId="0" xfId="0" applyFont="1" applyFill="1" applyBorder="1" applyAlignment="1">
      <alignment horizontal="center" vertical="center" shrinkToFit="1"/>
    </xf>
    <xf numFmtId="0" fontId="82" fillId="2" borderId="0" xfId="0" applyFont="1" applyFill="1" applyBorder="1" applyAlignment="1">
      <alignment horizontal="center" vertical="center" wrapText="1"/>
    </xf>
    <xf numFmtId="0" fontId="82" fillId="2" borderId="0" xfId="0" quotePrefix="1" applyNumberFormat="1" applyFont="1" applyFill="1" applyBorder="1" applyAlignment="1">
      <alignment horizontal="centerContinuous" vertical="center"/>
    </xf>
    <xf numFmtId="0" fontId="48" fillId="2" borderId="0" xfId="0" applyFont="1" applyFill="1" applyBorder="1" applyAlignment="1">
      <alignment vertical="center" shrinkToFit="1"/>
    </xf>
    <xf numFmtId="0" fontId="48" fillId="0" borderId="0" xfId="4" applyFont="1" applyFill="1" applyBorder="1" applyAlignment="1">
      <alignment horizontal="left" vertical="center" wrapText="1" shrinkToFit="1"/>
    </xf>
    <xf numFmtId="0" fontId="48" fillId="2" borderId="0" xfId="0" applyFont="1" applyFill="1" applyAlignment="1">
      <alignment vertical="center" shrinkToFit="1"/>
    </xf>
    <xf numFmtId="0" fontId="48" fillId="2" borderId="0" xfId="0" applyFont="1" applyFill="1" applyAlignment="1">
      <alignment vertical="center" wrapText="1"/>
    </xf>
    <xf numFmtId="165" fontId="48" fillId="2" borderId="0" xfId="1" applyNumberFormat="1" applyFont="1" applyFill="1" applyBorder="1" applyAlignment="1">
      <alignment vertical="center"/>
    </xf>
    <xf numFmtId="165" fontId="82" fillId="2" borderId="0" xfId="1" applyNumberFormat="1" applyFont="1" applyFill="1" applyBorder="1" applyAlignment="1">
      <alignment vertical="center"/>
    </xf>
    <xf numFmtId="167" fontId="48" fillId="3" borderId="0" xfId="2" applyNumberFormat="1" applyFont="1" applyFill="1" applyBorder="1" applyAlignment="1">
      <alignment horizontal="left" wrapText="1" shrinkToFit="1"/>
    </xf>
    <xf numFmtId="167" fontId="48" fillId="3" borderId="0" xfId="2" applyNumberFormat="1" applyFont="1" applyFill="1" applyBorder="1" applyAlignment="1">
      <alignment horizontal="center" wrapText="1" shrinkToFit="1"/>
    </xf>
    <xf numFmtId="0" fontId="48" fillId="2" borderId="0" xfId="0" applyFont="1" applyFill="1" applyAlignment="1">
      <alignment vertical="center"/>
    </xf>
    <xf numFmtId="0" fontId="86" fillId="2" borderId="0" xfId="0" applyFont="1" applyFill="1" applyAlignment="1">
      <alignment vertical="center"/>
    </xf>
    <xf numFmtId="0" fontId="87" fillId="2" borderId="0" xfId="0" applyFont="1" applyFill="1" applyAlignment="1">
      <alignment vertical="center" shrinkToFit="1"/>
    </xf>
    <xf numFmtId="0" fontId="88" fillId="2" borderId="0" xfId="0" applyFont="1" applyFill="1" applyAlignment="1">
      <alignment vertical="center" shrinkToFit="1"/>
    </xf>
    <xf numFmtId="0" fontId="88" fillId="2" borderId="0" xfId="0" applyFont="1" applyFill="1" applyAlignment="1">
      <alignment vertical="center" wrapText="1"/>
    </xf>
    <xf numFmtId="0" fontId="88" fillId="2" borderId="0" xfId="0" applyFont="1" applyFill="1" applyAlignment="1">
      <alignment vertical="center"/>
    </xf>
    <xf numFmtId="0" fontId="89" fillId="2" borderId="0" xfId="0" applyFont="1" applyFill="1" applyBorder="1" applyAlignment="1">
      <alignment horizontal="right" vertical="center" shrinkToFit="1"/>
    </xf>
    <xf numFmtId="0" fontId="91" fillId="0" borderId="0" xfId="0" applyFont="1" applyBorder="1" applyAlignment="1">
      <alignment vertical="center"/>
    </xf>
    <xf numFmtId="0" fontId="48" fillId="3" borderId="0" xfId="4" applyFont="1" applyFill="1" applyAlignment="1">
      <alignment vertical="center" shrinkToFit="1"/>
    </xf>
    <xf numFmtId="0" fontId="48" fillId="3" borderId="0" xfId="4" applyFont="1" applyFill="1" applyAlignment="1">
      <alignment vertical="center" wrapText="1"/>
    </xf>
    <xf numFmtId="10" fontId="91" fillId="0" borderId="0" xfId="0" applyNumberFormat="1" applyFont="1" applyBorder="1" applyAlignment="1">
      <alignment horizontal="center" vertical="center"/>
    </xf>
    <xf numFmtId="170" fontId="48" fillId="2" borderId="0" xfId="4" applyNumberFormat="1" applyFont="1" applyFill="1" applyAlignment="1">
      <alignment vertical="center" shrinkToFit="1"/>
    </xf>
    <xf numFmtId="165" fontId="48" fillId="0" borderId="0" xfId="1" applyNumberFormat="1" applyFont="1" applyFill="1" applyAlignment="1">
      <alignment horizontal="left" vertical="center" shrinkToFit="1"/>
    </xf>
    <xf numFmtId="170" fontId="48" fillId="0" borderId="0" xfId="4" applyNumberFormat="1" applyFont="1" applyFill="1" applyAlignment="1">
      <alignment horizontal="left" vertical="center" shrinkToFit="1"/>
    </xf>
    <xf numFmtId="0" fontId="48" fillId="0" borderId="0" xfId="4" applyFont="1" applyFill="1" applyAlignment="1">
      <alignment horizontal="left" vertical="center" shrinkToFit="1"/>
    </xf>
    <xf numFmtId="165" fontId="48" fillId="0" borderId="0" xfId="1" applyNumberFormat="1" applyFont="1" applyFill="1" applyAlignment="1">
      <alignment vertical="center" shrinkToFit="1"/>
    </xf>
    <xf numFmtId="165" fontId="48" fillId="2" borderId="0" xfId="1" applyNumberFormat="1" applyFont="1" applyFill="1" applyAlignment="1">
      <alignment vertical="center" shrinkToFit="1"/>
    </xf>
    <xf numFmtId="165" fontId="48" fillId="0" borderId="0" xfId="1" applyNumberFormat="1" applyFont="1" applyFill="1" applyBorder="1" applyAlignment="1">
      <alignment horizontal="right" wrapText="1" shrinkToFit="1"/>
    </xf>
    <xf numFmtId="165" fontId="48" fillId="3" borderId="0" xfId="1" applyNumberFormat="1" applyFont="1" applyFill="1" applyBorder="1" applyAlignment="1">
      <alignment horizontal="right" wrapText="1" shrinkToFit="1"/>
    </xf>
    <xf numFmtId="0" fontId="95" fillId="2" borderId="0" xfId="4" applyFont="1" applyFill="1" applyBorder="1" applyAlignment="1">
      <alignment vertical="center" wrapText="1"/>
    </xf>
    <xf numFmtId="0" fontId="95" fillId="2" borderId="0" xfId="4" applyFont="1" applyFill="1" applyBorder="1" applyAlignment="1">
      <alignment vertical="center" shrinkToFit="1"/>
    </xf>
    <xf numFmtId="0" fontId="81" fillId="2" borderId="0" xfId="4" applyFont="1" applyFill="1" applyBorder="1" applyAlignment="1">
      <alignment horizontal="center" vertical="center"/>
    </xf>
    <xf numFmtId="164" fontId="48" fillId="3" borderId="0" xfId="1" applyNumberFormat="1" applyFont="1" applyFill="1" applyBorder="1" applyAlignment="1">
      <alignment horizontal="left" vertical="center" wrapText="1" shrinkToFit="1"/>
    </xf>
    <xf numFmtId="0" fontId="94" fillId="3" borderId="0" xfId="4" applyFont="1" applyFill="1" applyBorder="1" applyAlignment="1">
      <alignment horizontal="center" vertical="center" wrapText="1" shrinkToFit="1"/>
    </xf>
    <xf numFmtId="0" fontId="95" fillId="2" borderId="0" xfId="4" applyFont="1" applyFill="1" applyBorder="1" applyAlignment="1">
      <alignment vertical="center"/>
    </xf>
    <xf numFmtId="164" fontId="48" fillId="0" borderId="0" xfId="1" applyNumberFormat="1" applyFont="1" applyFill="1" applyBorder="1" applyAlignment="1">
      <alignment horizontal="left" vertical="center" wrapText="1" indent="2" shrinkToFit="1"/>
    </xf>
    <xf numFmtId="0" fontId="48" fillId="0" borderId="0" xfId="4" applyFont="1" applyFill="1" applyBorder="1" applyAlignment="1">
      <alignment vertical="center" wrapText="1" shrinkToFit="1"/>
    </xf>
    <xf numFmtId="0" fontId="48" fillId="0" borderId="0" xfId="4" applyFont="1" applyFill="1" applyBorder="1" applyAlignment="1">
      <alignment vertical="center"/>
    </xf>
    <xf numFmtId="165" fontId="48" fillId="2" borderId="0" xfId="1" applyNumberFormat="1" applyFont="1" applyFill="1" applyBorder="1" applyAlignment="1">
      <alignment horizontal="right" vertical="center" wrapText="1" indent="1"/>
    </xf>
    <xf numFmtId="0" fontId="48" fillId="2" borderId="0" xfId="4" applyFont="1" applyFill="1" applyBorder="1" applyAlignment="1">
      <alignment horizontal="left" vertical="center" wrapText="1" indent="2"/>
    </xf>
    <xf numFmtId="0" fontId="97" fillId="0" borderId="0" xfId="0" applyFont="1"/>
    <xf numFmtId="0" fontId="40" fillId="2" borderId="0" xfId="4" applyFont="1" applyFill="1" applyBorder="1" applyAlignment="1">
      <alignment vertical="center" wrapText="1"/>
    </xf>
    <xf numFmtId="165" fontId="50" fillId="3" borderId="0" xfId="1" applyNumberFormat="1" applyFont="1" applyFill="1" applyBorder="1" applyAlignment="1">
      <alignment horizontal="right" wrapText="1" shrinkToFit="1"/>
    </xf>
    <xf numFmtId="167" fontId="48" fillId="2" borderId="0" xfId="2" applyNumberFormat="1" applyFont="1" applyFill="1" applyBorder="1" applyAlignment="1">
      <alignment horizontal="center" vertical="center" wrapText="1"/>
    </xf>
    <xf numFmtId="173" fontId="39" fillId="7" borderId="4" xfId="2" applyNumberFormat="1" applyFont="1" applyFill="1" applyBorder="1" applyAlignment="1">
      <alignment horizontal="center" vertical="center" wrapText="1"/>
    </xf>
    <xf numFmtId="173" fontId="33" fillId="0" borderId="0" xfId="0" applyNumberFormat="1" applyFont="1"/>
    <xf numFmtId="173" fontId="36" fillId="0" borderId="0" xfId="2" applyNumberFormat="1" applyFont="1" applyBorder="1" applyAlignment="1">
      <alignment horizontal="center"/>
    </xf>
    <xf numFmtId="173" fontId="39" fillId="0" borderId="0" xfId="2" applyNumberFormat="1" applyFont="1" applyFill="1" applyBorder="1" applyAlignment="1">
      <alignment horizontal="center" vertical="center" wrapText="1"/>
    </xf>
    <xf numFmtId="173" fontId="36" fillId="0" borderId="0" xfId="2" applyNumberFormat="1" applyFont="1" applyFill="1" applyBorder="1" applyAlignment="1">
      <alignment horizontal="center"/>
    </xf>
    <xf numFmtId="173" fontId="36" fillId="0" borderId="7" xfId="2" applyNumberFormat="1" applyFont="1" applyBorder="1" applyAlignment="1">
      <alignment horizontal="center"/>
    </xf>
    <xf numFmtId="173" fontId="36" fillId="0" borderId="0" xfId="9" applyNumberFormat="1" applyFont="1" applyBorder="1" applyAlignment="1">
      <alignment horizontal="center"/>
    </xf>
    <xf numFmtId="0" fontId="48" fillId="3" borderId="0" xfId="4" applyNumberFormat="1" applyFont="1" applyFill="1" applyBorder="1" applyAlignment="1">
      <alignment horizontal="left" wrapText="1" shrinkToFit="1"/>
    </xf>
    <xf numFmtId="165" fontId="84" fillId="0" borderId="0" xfId="1" applyNumberFormat="1" applyFont="1" applyFill="1" applyBorder="1" applyAlignment="1">
      <alignment horizontal="right" wrapText="1"/>
    </xf>
    <xf numFmtId="9" fontId="83" fillId="0" borderId="0" xfId="2" applyFont="1" applyFill="1" applyBorder="1" applyAlignment="1">
      <alignment horizontal="right" wrapText="1"/>
    </xf>
    <xf numFmtId="0" fontId="48" fillId="0" borderId="0" xfId="4" applyFont="1" applyFill="1" applyAlignment="1">
      <alignment vertical="center"/>
    </xf>
    <xf numFmtId="0" fontId="48" fillId="0" borderId="0" xfId="4" applyFont="1" applyFill="1" applyAlignment="1">
      <alignment vertical="center" wrapText="1"/>
    </xf>
    <xf numFmtId="0" fontId="48" fillId="0" borderId="0" xfId="4" applyFont="1" applyFill="1" applyAlignment="1">
      <alignment vertical="center" shrinkToFit="1"/>
    </xf>
    <xf numFmtId="0" fontId="84" fillId="0" borderId="0" xfId="4" applyNumberFormat="1" applyFont="1" applyFill="1" applyBorder="1" applyAlignment="1">
      <alignment wrapText="1"/>
    </xf>
    <xf numFmtId="9" fontId="48" fillId="3" borderId="0" xfId="9" applyFont="1" applyFill="1" applyBorder="1" applyAlignment="1">
      <alignment horizontal="right" wrapText="1" shrinkToFit="1"/>
    </xf>
    <xf numFmtId="0" fontId="9" fillId="3" borderId="0" xfId="0" applyFont="1" applyFill="1" applyBorder="1" applyAlignment="1">
      <alignment vertical="center" wrapText="1" shrinkToFit="1"/>
    </xf>
    <xf numFmtId="166" fontId="50" fillId="3" borderId="0" xfId="1" applyNumberFormat="1" applyFont="1" applyFill="1" applyBorder="1" applyAlignment="1">
      <alignment horizontal="right" wrapText="1" shrinkToFit="1"/>
    </xf>
    <xf numFmtId="164" fontId="50" fillId="3" borderId="0" xfId="1" applyNumberFormat="1" applyFont="1" applyFill="1" applyBorder="1" applyAlignment="1">
      <alignment horizontal="right" wrapText="1" shrinkToFit="1"/>
    </xf>
    <xf numFmtId="167" fontId="50" fillId="3" borderId="1" xfId="2" applyNumberFormat="1" applyFont="1" applyFill="1" applyBorder="1" applyAlignment="1">
      <alignment horizontal="right" wrapText="1" shrinkToFit="1"/>
    </xf>
    <xf numFmtId="9" fontId="50" fillId="3" borderId="0" xfId="2" applyFont="1" applyFill="1" applyBorder="1" applyAlignment="1">
      <alignment horizontal="right" wrapText="1" shrinkToFit="1"/>
    </xf>
    <xf numFmtId="165" fontId="50" fillId="3" borderId="1" xfId="1" applyNumberFormat="1" applyFont="1" applyFill="1" applyBorder="1" applyAlignment="1">
      <alignment horizontal="right" wrapText="1" shrinkToFit="1"/>
    </xf>
    <xf numFmtId="0" fontId="15" fillId="3" borderId="0" xfId="0" quotePrefix="1" applyFont="1" applyFill="1" applyBorder="1" applyAlignment="1">
      <alignment horizontal="left" vertical="center"/>
    </xf>
    <xf numFmtId="0" fontId="15" fillId="3" borderId="7" xfId="0" applyFont="1" applyFill="1" applyBorder="1" applyAlignment="1">
      <alignment vertical="center" wrapText="1" shrinkToFit="1"/>
    </xf>
    <xf numFmtId="167" fontId="50" fillId="3" borderId="0" xfId="2" applyNumberFormat="1" applyFont="1" applyFill="1" applyBorder="1" applyAlignment="1">
      <alignment horizontal="center" vertical="center" wrapText="1" shrinkToFit="1"/>
    </xf>
    <xf numFmtId="0" fontId="1" fillId="0" borderId="0" xfId="0" applyFont="1"/>
    <xf numFmtId="0" fontId="1" fillId="0" borderId="7" xfId="0" applyFont="1" applyBorder="1"/>
    <xf numFmtId="0" fontId="38" fillId="2" borderId="7" xfId="0" applyFont="1" applyFill="1" applyBorder="1" applyAlignment="1">
      <alignment horizontal="center" vertical="center" wrapText="1" shrinkToFit="1"/>
    </xf>
    <xf numFmtId="0" fontId="38" fillId="2" borderId="0" xfId="0" applyFont="1" applyFill="1" applyAlignment="1">
      <alignment horizontal="center" vertical="center" wrapText="1" shrinkToFit="1"/>
    </xf>
    <xf numFmtId="0" fontId="39" fillId="3" borderId="0" xfId="0" applyFont="1" applyFill="1" applyAlignment="1">
      <alignment horizontal="left" vertical="center" wrapText="1"/>
    </xf>
    <xf numFmtId="173" fontId="39" fillId="3" borderId="3" xfId="9" applyNumberFormat="1" applyFont="1" applyFill="1" applyBorder="1" applyAlignment="1">
      <alignment horizontal="center" vertical="center" wrapText="1"/>
    </xf>
    <xf numFmtId="0" fontId="33" fillId="3" borderId="0" xfId="0" applyFont="1" applyFill="1"/>
    <xf numFmtId="0" fontId="36" fillId="0" borderId="13" xfId="0" applyFont="1" applyBorder="1"/>
    <xf numFmtId="173" fontId="36" fillId="0" borderId="13" xfId="9" applyNumberFormat="1" applyFont="1" applyBorder="1" applyAlignment="1">
      <alignment horizontal="center"/>
    </xf>
    <xf numFmtId="173" fontId="36" fillId="0" borderId="14" xfId="9" applyNumberFormat="1" applyFont="1" applyBorder="1" applyAlignment="1">
      <alignment horizontal="center"/>
    </xf>
    <xf numFmtId="0" fontId="36" fillId="0" borderId="14" xfId="0" applyFont="1" applyBorder="1"/>
    <xf numFmtId="0" fontId="36" fillId="0" borderId="7" xfId="0" applyFont="1" applyBorder="1" applyAlignment="1">
      <alignment horizontal="center" vertical="center"/>
    </xf>
    <xf numFmtId="0" fontId="36" fillId="0" borderId="15" xfId="0" applyFont="1" applyBorder="1"/>
    <xf numFmtId="173" fontId="36" fillId="0" borderId="15" xfId="2" applyNumberFormat="1" applyFont="1" applyBorder="1" applyAlignment="1">
      <alignment horizontal="center"/>
    </xf>
    <xf numFmtId="0" fontId="39" fillId="3" borderId="12" xfId="0" applyFont="1" applyFill="1" applyBorder="1" applyAlignment="1">
      <alignment horizontal="left" vertical="center" wrapText="1"/>
    </xf>
    <xf numFmtId="173" fontId="39" fillId="3" borderId="4" xfId="2" applyNumberFormat="1" applyFont="1" applyFill="1" applyBorder="1" applyAlignment="1">
      <alignment horizontal="center" vertical="center" wrapText="1"/>
    </xf>
    <xf numFmtId="173" fontId="33" fillId="3" borderId="0" xfId="0" applyNumberFormat="1" applyFont="1" applyFill="1"/>
    <xf numFmtId="173" fontId="36" fillId="0" borderId="14" xfId="2" applyNumberFormat="1" applyFont="1" applyBorder="1" applyAlignment="1">
      <alignment horizontal="center"/>
    </xf>
    <xf numFmtId="0" fontId="36" fillId="0" borderId="16" xfId="0" applyFont="1" applyBorder="1"/>
    <xf numFmtId="173" fontId="33" fillId="0" borderId="17" xfId="0" applyNumberFormat="1" applyFont="1" applyBorder="1"/>
    <xf numFmtId="173" fontId="36" fillId="0" borderId="17" xfId="2" applyNumberFormat="1" applyFont="1" applyBorder="1" applyAlignment="1">
      <alignment horizontal="center"/>
    </xf>
    <xf numFmtId="173" fontId="36" fillId="0" borderId="16" xfId="2" applyNumberFormat="1" applyFont="1" applyBorder="1" applyAlignment="1">
      <alignment horizontal="center"/>
    </xf>
    <xf numFmtId="0" fontId="33" fillId="0" borderId="19" xfId="0" applyFont="1" applyBorder="1"/>
    <xf numFmtId="0" fontId="40" fillId="3" borderId="0" xfId="4" applyFont="1" applyFill="1" applyBorder="1" applyAlignment="1">
      <alignment vertical="center" shrinkToFit="1"/>
    </xf>
    <xf numFmtId="3" fontId="45" fillId="9" borderId="0" xfId="0" applyNumberFormat="1" applyFont="1" applyFill="1" applyBorder="1" applyAlignment="1">
      <alignment horizontal="center"/>
    </xf>
    <xf numFmtId="173" fontId="45" fillId="9" borderId="0" xfId="0" applyNumberFormat="1" applyFont="1" applyFill="1" applyBorder="1" applyAlignment="1">
      <alignment horizontal="center"/>
    </xf>
    <xf numFmtId="173" fontId="44" fillId="3" borderId="0" xfId="4" applyNumberFormat="1" applyFont="1" applyFill="1" applyBorder="1" applyAlignment="1">
      <alignment horizontal="right" vertical="center" wrapText="1" shrinkToFit="1"/>
    </xf>
    <xf numFmtId="0" fontId="33" fillId="3" borderId="0" xfId="4" applyFont="1" applyFill="1" applyBorder="1" applyAlignment="1">
      <alignment horizontal="left" vertical="center" wrapText="1" shrinkToFit="1"/>
    </xf>
    <xf numFmtId="173" fontId="33" fillId="3" borderId="0" xfId="2" applyNumberFormat="1" applyFont="1" applyFill="1" applyBorder="1" applyAlignment="1">
      <alignment horizontal="right" vertical="center" wrapText="1" shrinkToFit="1"/>
    </xf>
    <xf numFmtId="3" fontId="45" fillId="3" borderId="13" xfId="0" applyNumberFormat="1" applyFont="1" applyFill="1" applyBorder="1" applyAlignment="1">
      <alignment horizontal="center"/>
    </xf>
    <xf numFmtId="173" fontId="45" fillId="3" borderId="13" xfId="0" applyNumberFormat="1" applyFont="1" applyFill="1" applyBorder="1" applyAlignment="1">
      <alignment horizontal="center"/>
    </xf>
    <xf numFmtId="173" fontId="45" fillId="9" borderId="13" xfId="0" applyNumberFormat="1" applyFont="1" applyFill="1" applyBorder="1" applyAlignment="1">
      <alignment horizontal="center"/>
    </xf>
    <xf numFmtId="173" fontId="45" fillId="3" borderId="14" xfId="0" applyNumberFormat="1" applyFont="1" applyFill="1" applyBorder="1" applyAlignment="1">
      <alignment horizontal="center"/>
    </xf>
    <xf numFmtId="3" fontId="45" fillId="3" borderId="14" xfId="0" applyNumberFormat="1" applyFont="1" applyFill="1" applyBorder="1" applyAlignment="1">
      <alignment horizontal="center"/>
    </xf>
    <xf numFmtId="0" fontId="33" fillId="3" borderId="14" xfId="4" applyFont="1" applyFill="1" applyBorder="1" applyAlignment="1">
      <alignment vertical="center"/>
    </xf>
    <xf numFmtId="3" fontId="45" fillId="9" borderId="14" xfId="0" applyNumberFormat="1" applyFont="1" applyFill="1" applyBorder="1" applyAlignment="1">
      <alignment horizontal="center"/>
    </xf>
    <xf numFmtId="173" fontId="45" fillId="9" borderId="14" xfId="0" applyNumberFormat="1" applyFont="1" applyFill="1" applyBorder="1" applyAlignment="1">
      <alignment horizontal="center"/>
    </xf>
    <xf numFmtId="3" fontId="45" fillId="9" borderId="20" xfId="0" applyNumberFormat="1" applyFont="1" applyFill="1" applyBorder="1" applyAlignment="1">
      <alignment horizontal="center"/>
    </xf>
    <xf numFmtId="0" fontId="42" fillId="3" borderId="21" xfId="4" applyFont="1" applyFill="1" applyBorder="1" applyAlignment="1">
      <alignment horizontal="center" vertical="center" wrapText="1" shrinkToFit="1"/>
    </xf>
    <xf numFmtId="0" fontId="43" fillId="3" borderId="21" xfId="4" applyFont="1" applyFill="1" applyBorder="1" applyAlignment="1">
      <alignment horizontal="center" vertical="center" wrapText="1" shrinkToFit="1"/>
    </xf>
    <xf numFmtId="0" fontId="43" fillId="3" borderId="0" xfId="4" applyFont="1" applyFill="1" applyBorder="1" applyAlignment="1">
      <alignment horizontal="center" vertical="center" wrapText="1" shrinkToFit="1"/>
    </xf>
    <xf numFmtId="173" fontId="45" fillId="9" borderId="22" xfId="0" applyNumberFormat="1" applyFont="1" applyFill="1" applyBorder="1" applyAlignment="1">
      <alignment horizontal="center"/>
    </xf>
    <xf numFmtId="0" fontId="102" fillId="3" borderId="21" xfId="4" applyFont="1" applyFill="1" applyBorder="1" applyAlignment="1">
      <alignment horizontal="center" vertical="center" wrapText="1" shrinkToFit="1"/>
    </xf>
    <xf numFmtId="0" fontId="48" fillId="3" borderId="23" xfId="4" applyFont="1" applyFill="1" applyBorder="1" applyAlignment="1">
      <alignment horizontal="left" wrapText="1" shrinkToFit="1"/>
    </xf>
    <xf numFmtId="9" fontId="48" fillId="3" borderId="23" xfId="9" applyFont="1" applyFill="1" applyBorder="1" applyAlignment="1">
      <alignment horizontal="right" wrapText="1" shrinkToFit="1"/>
    </xf>
    <xf numFmtId="165" fontId="48" fillId="3" borderId="23" xfId="1" applyNumberFormat="1" applyFont="1" applyFill="1" applyBorder="1" applyAlignment="1">
      <alignment horizontal="right" wrapText="1" shrinkToFit="1"/>
    </xf>
    <xf numFmtId="165" fontId="48" fillId="3" borderId="24" xfId="1" applyNumberFormat="1" applyFont="1" applyFill="1" applyBorder="1" applyAlignment="1">
      <alignment horizontal="right" wrapText="1" shrinkToFit="1"/>
    </xf>
    <xf numFmtId="0" fontId="48" fillId="2" borderId="19" xfId="4" applyFont="1" applyFill="1" applyBorder="1" applyAlignment="1">
      <alignment vertical="center"/>
    </xf>
    <xf numFmtId="0" fontId="48" fillId="2" borderId="19" xfId="4" applyFont="1" applyFill="1" applyBorder="1" applyAlignment="1">
      <alignment vertical="center" shrinkToFit="1"/>
    </xf>
    <xf numFmtId="0" fontId="48" fillId="2" borderId="19" xfId="4" applyFont="1" applyFill="1" applyBorder="1" applyAlignment="1">
      <alignment vertical="center" wrapText="1"/>
    </xf>
    <xf numFmtId="165" fontId="48" fillId="3" borderId="13" xfId="1" applyNumberFormat="1" applyFont="1" applyFill="1" applyBorder="1" applyAlignment="1">
      <alignment horizontal="right" wrapText="1" shrinkToFit="1"/>
    </xf>
    <xf numFmtId="9" fontId="48" fillId="3" borderId="13" xfId="9" applyFont="1" applyFill="1" applyBorder="1" applyAlignment="1">
      <alignment horizontal="right" wrapText="1" shrinkToFit="1"/>
    </xf>
    <xf numFmtId="0" fontId="84" fillId="3" borderId="23" xfId="4" applyFont="1" applyFill="1" applyBorder="1" applyAlignment="1">
      <alignment wrapText="1"/>
    </xf>
    <xf numFmtId="165" fontId="84" fillId="3" borderId="23" xfId="1" applyNumberFormat="1" applyFont="1" applyFill="1" applyBorder="1" applyAlignment="1">
      <alignment horizontal="right" wrapText="1"/>
    </xf>
    <xf numFmtId="9" fontId="83" fillId="3" borderId="23" xfId="9" applyFont="1" applyFill="1" applyBorder="1" applyAlignment="1">
      <alignment horizontal="right" wrapText="1"/>
    </xf>
    <xf numFmtId="165" fontId="48" fillId="3" borderId="14" xfId="1" applyNumberFormat="1" applyFont="1" applyFill="1" applyBorder="1" applyAlignment="1">
      <alignment horizontal="right" wrapText="1" shrinkToFit="1"/>
    </xf>
    <xf numFmtId="9" fontId="48" fillId="3" borderId="14" xfId="9" applyFont="1" applyFill="1" applyBorder="1" applyAlignment="1">
      <alignment horizontal="right" wrapText="1" shrinkToFit="1"/>
    </xf>
    <xf numFmtId="0" fontId="48" fillId="3" borderId="20" xfId="4" applyFont="1" applyFill="1" applyBorder="1" applyAlignment="1">
      <alignment horizontal="left" wrapText="1" shrinkToFit="1"/>
    </xf>
    <xf numFmtId="0" fontId="48" fillId="3" borderId="14" xfId="4" applyFont="1" applyFill="1" applyBorder="1" applyAlignment="1">
      <alignment horizontal="left" wrapText="1" shrinkToFit="1"/>
    </xf>
    <xf numFmtId="0" fontId="82" fillId="3" borderId="25" xfId="4" applyFont="1" applyFill="1" applyBorder="1" applyAlignment="1">
      <alignment horizontal="left" wrapText="1" shrinkToFit="1"/>
    </xf>
    <xf numFmtId="9" fontId="48" fillId="3" borderId="25" xfId="9" applyFont="1" applyFill="1" applyBorder="1" applyAlignment="1">
      <alignment horizontal="right" wrapText="1" shrinkToFit="1"/>
    </xf>
    <xf numFmtId="9" fontId="48" fillId="3" borderId="27" xfId="9" applyFont="1" applyFill="1" applyBorder="1" applyAlignment="1">
      <alignment horizontal="right" wrapText="1" shrinkToFit="1"/>
    </xf>
    <xf numFmtId="0" fontId="48" fillId="3" borderId="13" xfId="4" applyFont="1" applyFill="1" applyBorder="1" applyAlignment="1">
      <alignment horizontal="left" wrapText="1" shrinkToFit="1"/>
    </xf>
    <xf numFmtId="0" fontId="48" fillId="3" borderId="27" xfId="4" applyFont="1" applyFill="1" applyBorder="1" applyAlignment="1">
      <alignment horizontal="left" wrapText="1" shrinkToFit="1"/>
    </xf>
    <xf numFmtId="0" fontId="48" fillId="3" borderId="23" xfId="4" applyNumberFormat="1" applyFont="1" applyFill="1" applyBorder="1" applyAlignment="1">
      <alignment horizontal="left" wrapText="1" shrinkToFit="1"/>
    </xf>
    <xf numFmtId="0" fontId="82" fillId="3" borderId="25" xfId="4" applyNumberFormat="1" applyFont="1" applyFill="1" applyBorder="1" applyAlignment="1">
      <alignment horizontal="left" vertical="center" wrapText="1" shrinkToFit="1"/>
    </xf>
    <xf numFmtId="0" fontId="82" fillId="3" borderId="25" xfId="4" applyNumberFormat="1" applyFont="1" applyFill="1" applyBorder="1" applyAlignment="1">
      <alignment horizontal="left" wrapText="1" shrinkToFit="1"/>
    </xf>
    <xf numFmtId="0" fontId="84" fillId="3" borderId="0" xfId="4" applyFont="1" applyFill="1" applyBorder="1" applyAlignment="1">
      <alignment wrapText="1"/>
    </xf>
    <xf numFmtId="0" fontId="48" fillId="3" borderId="20" xfId="4" applyNumberFormat="1" applyFont="1" applyFill="1" applyBorder="1" applyAlignment="1">
      <alignment horizontal="left" wrapText="1" shrinkToFit="1"/>
    </xf>
    <xf numFmtId="9" fontId="48" fillId="3" borderId="20" xfId="9" applyFont="1" applyFill="1" applyBorder="1" applyAlignment="1">
      <alignment horizontal="right" wrapText="1" shrinkToFit="1"/>
    </xf>
    <xf numFmtId="0" fontId="48" fillId="3" borderId="14" xfId="4" applyNumberFormat="1" applyFont="1" applyFill="1" applyBorder="1" applyAlignment="1">
      <alignment horizontal="left" wrapText="1" shrinkToFit="1"/>
    </xf>
    <xf numFmtId="0" fontId="82" fillId="3" borderId="26" xfId="4" applyFont="1" applyFill="1" applyBorder="1" applyAlignment="1">
      <alignment vertical="center" wrapText="1"/>
    </xf>
    <xf numFmtId="0" fontId="48" fillId="3" borderId="26" xfId="4" applyFont="1" applyFill="1" applyBorder="1" applyAlignment="1">
      <alignment vertical="center"/>
    </xf>
    <xf numFmtId="0" fontId="82" fillId="3" borderId="26" xfId="4" applyNumberFormat="1" applyFont="1" applyFill="1" applyBorder="1" applyAlignment="1">
      <alignment horizontal="left" wrapText="1" shrinkToFit="1"/>
    </xf>
    <xf numFmtId="9" fontId="48" fillId="3" borderId="26" xfId="9" applyFont="1" applyFill="1" applyBorder="1" applyAlignment="1">
      <alignment horizontal="right" wrapText="1" shrinkToFit="1"/>
    </xf>
    <xf numFmtId="0" fontId="82" fillId="2" borderId="28" xfId="4" applyFont="1" applyFill="1" applyBorder="1" applyAlignment="1">
      <alignment vertical="center" wrapText="1"/>
    </xf>
    <xf numFmtId="0" fontId="48" fillId="2" borderId="29" xfId="4" applyFont="1" applyFill="1" applyBorder="1" applyAlignment="1">
      <alignment vertical="center" shrinkToFit="1"/>
    </xf>
    <xf numFmtId="0" fontId="48" fillId="2" borderId="29" xfId="4" applyFont="1" applyFill="1" applyBorder="1" applyAlignment="1">
      <alignment vertical="center"/>
    </xf>
    <xf numFmtId="0" fontId="48" fillId="3" borderId="28" xfId="4" applyFont="1" applyFill="1" applyBorder="1" applyAlignment="1">
      <alignment horizontal="center" wrapText="1" shrinkToFit="1"/>
    </xf>
    <xf numFmtId="0" fontId="48" fillId="3" borderId="28" xfId="4" applyFont="1" applyFill="1" applyBorder="1" applyAlignment="1">
      <alignment horizontal="center" vertical="center" wrapText="1" shrinkToFit="1"/>
    </xf>
    <xf numFmtId="167" fontId="48" fillId="3" borderId="13" xfId="2" applyNumberFormat="1" applyFont="1" applyFill="1" applyBorder="1" applyAlignment="1">
      <alignment horizontal="left" wrapText="1" shrinkToFit="1"/>
    </xf>
    <xf numFmtId="167" fontId="48" fillId="3" borderId="20" xfId="2" applyNumberFormat="1" applyFont="1" applyFill="1" applyBorder="1" applyAlignment="1">
      <alignment horizontal="center" wrapText="1" shrinkToFit="1"/>
    </xf>
    <xf numFmtId="167" fontId="48" fillId="3" borderId="14" xfId="2" applyNumberFormat="1" applyFont="1" applyFill="1" applyBorder="1" applyAlignment="1">
      <alignment horizontal="center" wrapText="1" shrinkToFit="1"/>
    </xf>
    <xf numFmtId="0" fontId="86" fillId="3" borderId="0" xfId="4" applyFont="1" applyFill="1" applyBorder="1" applyAlignment="1">
      <alignment horizontal="left" vertical="center" wrapText="1" shrinkToFit="1"/>
    </xf>
    <xf numFmtId="0" fontId="48" fillId="3" borderId="0" xfId="0" applyFont="1" applyFill="1" applyBorder="1" applyAlignment="1">
      <alignment vertical="center" wrapText="1"/>
    </xf>
    <xf numFmtId="169" fontId="48" fillId="3" borderId="0" xfId="2" applyNumberFormat="1" applyFont="1" applyFill="1" applyBorder="1" applyAlignment="1">
      <alignment horizontal="right" vertical="center" shrinkToFit="1"/>
    </xf>
    <xf numFmtId="167" fontId="48" fillId="3" borderId="0" xfId="2" applyNumberFormat="1" applyFont="1" applyFill="1" applyBorder="1" applyAlignment="1">
      <alignment horizontal="right" vertical="center" shrinkToFit="1"/>
    </xf>
    <xf numFmtId="0" fontId="48" fillId="3" borderId="30" xfId="0" applyFont="1" applyFill="1" applyBorder="1" applyAlignment="1">
      <alignment vertical="center" shrinkToFit="1"/>
    </xf>
    <xf numFmtId="0" fontId="102" fillId="2" borderId="0" xfId="0" applyFont="1" applyFill="1" applyBorder="1" applyAlignment="1">
      <alignment horizontal="center" vertical="center" wrapText="1" shrinkToFit="1"/>
    </xf>
    <xf numFmtId="0" fontId="102" fillId="2" borderId="7" xfId="0" applyFont="1" applyFill="1" applyBorder="1" applyAlignment="1">
      <alignment horizontal="center" vertical="center" wrapText="1" shrinkToFit="1"/>
    </xf>
    <xf numFmtId="167" fontId="48" fillId="3" borderId="14" xfId="2" applyNumberFormat="1" applyFont="1" applyFill="1" applyBorder="1" applyAlignment="1">
      <alignment horizontal="left" wrapText="1" shrinkToFit="1"/>
    </xf>
    <xf numFmtId="0" fontId="91" fillId="3" borderId="0" xfId="0" applyFont="1" applyFill="1" applyBorder="1" applyAlignment="1">
      <alignment vertical="center"/>
    </xf>
    <xf numFmtId="167" fontId="50" fillId="3" borderId="7" xfId="2" applyNumberFormat="1" applyFont="1" applyFill="1" applyBorder="1" applyAlignment="1">
      <alignment horizontal="right" vertical="center" wrapText="1" shrinkToFit="1"/>
    </xf>
    <xf numFmtId="0" fontId="103" fillId="2" borderId="0" xfId="0" applyFont="1" applyFill="1" applyBorder="1" applyAlignment="1">
      <alignment horizontal="right" vertical="center" wrapText="1" shrinkToFit="1"/>
    </xf>
    <xf numFmtId="0" fontId="103" fillId="2" borderId="0" xfId="0" applyFont="1" applyFill="1" applyBorder="1" applyAlignment="1">
      <alignment horizontal="center" vertical="center" wrapText="1" shrinkToFit="1"/>
    </xf>
    <xf numFmtId="164" fontId="50" fillId="3" borderId="7" xfId="1" applyNumberFormat="1" applyFont="1" applyFill="1" applyBorder="1" applyAlignment="1">
      <alignment horizontal="right" wrapText="1" shrinkToFit="1"/>
    </xf>
    <xf numFmtId="165" fontId="50" fillId="3" borderId="7" xfId="1" applyNumberFormat="1" applyFont="1" applyFill="1" applyBorder="1" applyAlignment="1">
      <alignment horizontal="right" wrapText="1" shrinkToFit="1"/>
    </xf>
    <xf numFmtId="0" fontId="15" fillId="3" borderId="7" xfId="0" applyFont="1" applyFill="1" applyBorder="1" applyAlignment="1">
      <alignment horizontal="left" vertical="center" wrapText="1"/>
    </xf>
    <xf numFmtId="167" fontId="50" fillId="3" borderId="8" xfId="2" applyNumberFormat="1" applyFont="1" applyFill="1" applyBorder="1" applyAlignment="1">
      <alignment horizontal="right" wrapText="1" shrinkToFit="1"/>
    </xf>
    <xf numFmtId="165" fontId="51" fillId="3" borderId="8" xfId="1" applyNumberFormat="1" applyFont="1" applyFill="1" applyBorder="1" applyAlignment="1">
      <alignment horizontal="right" vertical="center" wrapText="1"/>
    </xf>
    <xf numFmtId="165" fontId="50" fillId="3" borderId="8" xfId="1" applyNumberFormat="1" applyFont="1" applyFill="1" applyBorder="1" applyAlignment="1">
      <alignment horizontal="right" wrapText="1" shrinkToFit="1"/>
    </xf>
    <xf numFmtId="0" fontId="15" fillId="3" borderId="8" xfId="0" applyFont="1" applyFill="1" applyBorder="1" applyAlignment="1">
      <alignment horizontal="left" vertical="center" wrapText="1"/>
    </xf>
    <xf numFmtId="167" fontId="50" fillId="2" borderId="8" xfId="2" applyNumberFormat="1" applyFont="1" applyFill="1" applyBorder="1" applyAlignment="1">
      <alignment horizontal="right" wrapText="1" shrinkToFit="1"/>
    </xf>
    <xf numFmtId="167" fontId="50" fillId="3" borderId="7" xfId="2" applyNumberFormat="1" applyFont="1" applyFill="1" applyBorder="1" applyAlignment="1">
      <alignment horizontal="right" wrapText="1" shrinkToFit="1"/>
    </xf>
    <xf numFmtId="165" fontId="50" fillId="3" borderId="31" xfId="1" applyNumberFormat="1" applyFont="1" applyFill="1" applyBorder="1" applyAlignment="1">
      <alignment horizontal="right" wrapText="1" shrinkToFit="1"/>
    </xf>
    <xf numFmtId="0" fontId="15" fillId="3" borderId="8" xfId="0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165" fontId="50" fillId="3" borderId="11" xfId="1" applyNumberFormat="1" applyFont="1" applyFill="1" applyBorder="1" applyAlignment="1">
      <alignment horizontal="right" wrapText="1" shrinkToFit="1"/>
    </xf>
    <xf numFmtId="166" fontId="50" fillId="3" borderId="32" xfId="1" applyNumberFormat="1" applyFont="1" applyFill="1" applyBorder="1" applyAlignment="1">
      <alignment horizontal="right" vertical="center" wrapText="1" shrinkToFit="1"/>
    </xf>
    <xf numFmtId="167" fontId="50" fillId="3" borderId="32" xfId="2" applyNumberFormat="1" applyFont="1" applyFill="1" applyBorder="1" applyAlignment="1">
      <alignment horizontal="right" vertical="center" wrapText="1" shrinkToFit="1"/>
    </xf>
    <xf numFmtId="165" fontId="51" fillId="3" borderId="32" xfId="0" applyNumberFormat="1" applyFont="1" applyFill="1" applyBorder="1" applyAlignment="1">
      <alignment horizontal="right" vertical="center" wrapText="1"/>
    </xf>
    <xf numFmtId="165" fontId="50" fillId="3" borderId="32" xfId="1" applyNumberFormat="1" applyFont="1" applyFill="1" applyBorder="1" applyAlignment="1">
      <alignment horizontal="right" wrapText="1" shrinkToFit="1"/>
    </xf>
    <xf numFmtId="165" fontId="50" fillId="3" borderId="32" xfId="1" applyNumberFormat="1" applyFont="1" applyFill="1" applyBorder="1" applyAlignment="1">
      <alignment horizontal="right" vertical="center" wrapText="1" shrinkToFit="1"/>
    </xf>
    <xf numFmtId="166" fontId="50" fillId="3" borderId="20" xfId="1" applyNumberFormat="1" applyFont="1" applyFill="1" applyBorder="1" applyAlignment="1">
      <alignment horizontal="right" wrapText="1" shrinkToFit="1"/>
    </xf>
    <xf numFmtId="164" fontId="50" fillId="3" borderId="15" xfId="1" applyNumberFormat="1" applyFont="1" applyFill="1" applyBorder="1" applyAlignment="1">
      <alignment horizontal="right" wrapText="1" shrinkToFit="1"/>
    </xf>
    <xf numFmtId="166" fontId="50" fillId="3" borderId="15" xfId="1" applyNumberFormat="1" applyFont="1" applyFill="1" applyBorder="1" applyAlignment="1">
      <alignment horizontal="right" wrapText="1" shrinkToFit="1"/>
    </xf>
    <xf numFmtId="167" fontId="50" fillId="3" borderId="20" xfId="2" applyNumberFormat="1" applyFont="1" applyFill="1" applyBorder="1" applyAlignment="1">
      <alignment horizontal="right" wrapText="1" shrinkToFit="1"/>
    </xf>
    <xf numFmtId="0" fontId="9" fillId="3" borderId="14" xfId="0" applyFont="1" applyFill="1" applyBorder="1" applyAlignment="1">
      <alignment vertical="center" wrapText="1" shrinkToFit="1"/>
    </xf>
    <xf numFmtId="166" fontId="50" fillId="3" borderId="14" xfId="1" applyNumberFormat="1" applyFont="1" applyFill="1" applyBorder="1" applyAlignment="1">
      <alignment horizontal="right" wrapText="1" shrinkToFit="1"/>
    </xf>
    <xf numFmtId="166" fontId="50" fillId="3" borderId="13" xfId="1" applyNumberFormat="1" applyFont="1" applyFill="1" applyBorder="1" applyAlignment="1">
      <alignment horizontal="right" wrapText="1" shrinkToFit="1"/>
    </xf>
    <xf numFmtId="167" fontId="50" fillId="3" borderId="14" xfId="2" applyNumberFormat="1" applyFont="1" applyFill="1" applyBorder="1" applyAlignment="1">
      <alignment horizontal="right" wrapText="1" shrinkToFit="1"/>
    </xf>
    <xf numFmtId="165" fontId="51" fillId="3" borderId="8" xfId="1" applyNumberFormat="1" applyFont="1" applyFill="1" applyBorder="1" applyAlignment="1">
      <alignment horizontal="right" vertical="center" wrapText="1" shrinkToFit="1"/>
    </xf>
    <xf numFmtId="165" fontId="51" fillId="3" borderId="0" xfId="1" applyNumberFormat="1" applyFont="1" applyFill="1" applyBorder="1" applyAlignment="1">
      <alignment horizontal="right" vertical="center" wrapText="1" shrinkToFit="1"/>
    </xf>
    <xf numFmtId="167" fontId="50" fillId="3" borderId="32" xfId="2" applyNumberFormat="1" applyFont="1" applyFill="1" applyBorder="1" applyAlignment="1">
      <alignment horizontal="right" wrapText="1" shrinkToFit="1"/>
    </xf>
    <xf numFmtId="0" fontId="15" fillId="3" borderId="12" xfId="0" applyFont="1" applyFill="1" applyBorder="1" applyAlignment="1">
      <alignment vertical="center" wrapText="1" shrinkToFit="1"/>
    </xf>
    <xf numFmtId="165" fontId="50" fillId="3" borderId="12" xfId="1" applyNumberFormat="1" applyFont="1" applyFill="1" applyBorder="1" applyAlignment="1">
      <alignment horizontal="right" wrapText="1" shrinkToFit="1"/>
    </xf>
    <xf numFmtId="166" fontId="50" fillId="3" borderId="12" xfId="1" applyNumberFormat="1" applyFont="1" applyFill="1" applyBorder="1" applyAlignment="1">
      <alignment horizontal="right" wrapText="1" shrinkToFit="1"/>
    </xf>
    <xf numFmtId="167" fontId="50" fillId="3" borderId="12" xfId="2" applyNumberFormat="1" applyFont="1" applyFill="1" applyBorder="1" applyAlignment="1">
      <alignment horizontal="right" wrapText="1" shrinkToFit="1"/>
    </xf>
    <xf numFmtId="0" fontId="15" fillId="3" borderId="14" xfId="0" applyFont="1" applyFill="1" applyBorder="1" applyAlignment="1">
      <alignment vertical="center" wrapText="1" shrinkToFit="1"/>
    </xf>
    <xf numFmtId="165" fontId="50" fillId="3" borderId="14" xfId="1" applyNumberFormat="1" applyFont="1" applyFill="1" applyBorder="1" applyAlignment="1">
      <alignment horizontal="right" wrapText="1" shrinkToFit="1"/>
    </xf>
    <xf numFmtId="0" fontId="15" fillId="3" borderId="20" xfId="0" applyFont="1" applyFill="1" applyBorder="1" applyAlignment="1">
      <alignment horizontal="left" vertical="center" wrapText="1"/>
    </xf>
    <xf numFmtId="167" fontId="50" fillId="2" borderId="12" xfId="2" applyNumberFormat="1" applyFont="1" applyFill="1" applyBorder="1" applyAlignment="1">
      <alignment horizontal="right" wrapText="1" shrinkToFit="1"/>
    </xf>
    <xf numFmtId="0" fontId="15" fillId="3" borderId="12" xfId="0" applyFont="1" applyFill="1" applyBorder="1" applyAlignment="1">
      <alignment horizontal="left" vertical="center" wrapText="1" indent="1"/>
    </xf>
    <xf numFmtId="0" fontId="15" fillId="3" borderId="14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0" fillId="3" borderId="0" xfId="0" applyFont="1" applyFill="1" applyBorder="1" applyAlignment="1">
      <alignment vertical="center"/>
    </xf>
    <xf numFmtId="0" fontId="15" fillId="3" borderId="12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vertical="center" wrapText="1" shrinkToFit="1"/>
    </xf>
    <xf numFmtId="0" fontId="9" fillId="3" borderId="0" xfId="0" applyFont="1" applyFill="1" applyBorder="1" applyAlignment="1">
      <alignment vertical="center"/>
    </xf>
    <xf numFmtId="0" fontId="9" fillId="3" borderId="32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 shrinkToFit="1"/>
    </xf>
    <xf numFmtId="0" fontId="76" fillId="3" borderId="0" xfId="0" applyFont="1" applyFill="1" applyBorder="1" applyAlignment="1">
      <alignment horizontal="right" vertical="center" wrapText="1" shrinkToFit="1"/>
    </xf>
    <xf numFmtId="166" fontId="76" fillId="3" borderId="0" xfId="1" applyNumberFormat="1" applyFont="1" applyFill="1" applyBorder="1" applyAlignment="1">
      <alignment horizontal="right" vertical="center" wrapText="1" shrinkToFit="1"/>
    </xf>
    <xf numFmtId="169" fontId="76" fillId="0" borderId="0" xfId="0" applyNumberFormat="1" applyFont="1" applyFill="1" applyBorder="1" applyAlignment="1">
      <alignment horizontal="right" vertical="center" wrapText="1" shrinkToFit="1"/>
    </xf>
    <xf numFmtId="0" fontId="10" fillId="3" borderId="17" xfId="0" applyFont="1" applyFill="1" applyBorder="1" applyAlignment="1">
      <alignment vertical="center" wrapText="1" shrinkToFit="1"/>
    </xf>
    <xf numFmtId="0" fontId="9" fillId="3" borderId="32" xfId="0" applyFont="1" applyFill="1" applyBorder="1" applyAlignment="1">
      <alignment vertical="center" wrapText="1"/>
    </xf>
    <xf numFmtId="9" fontId="50" fillId="3" borderId="0" xfId="2" applyFont="1" applyFill="1" applyAlignment="1">
      <alignment horizontal="right" vertical="center" wrapText="1" shrinkToFit="1"/>
    </xf>
    <xf numFmtId="0" fontId="10" fillId="3" borderId="12" xfId="0" applyFont="1" applyFill="1" applyBorder="1" applyAlignment="1">
      <alignment wrapText="1"/>
    </xf>
    <xf numFmtId="9" fontId="50" fillId="3" borderId="12" xfId="2" applyFont="1" applyFill="1" applyBorder="1" applyAlignment="1">
      <alignment horizontal="right" vertical="center" wrapText="1" shrinkToFit="1"/>
    </xf>
    <xf numFmtId="167" fontId="50" fillId="3" borderId="15" xfId="2" applyNumberFormat="1" applyFont="1" applyFill="1" applyBorder="1" applyAlignment="1">
      <alignment horizontal="right" wrapText="1" shrinkToFit="1"/>
    </xf>
    <xf numFmtId="167" fontId="50" fillId="3" borderId="12" xfId="2" applyNumberFormat="1" applyFont="1" applyFill="1" applyBorder="1" applyAlignment="1">
      <alignment horizontal="right" vertical="center" wrapText="1" shrinkToFit="1"/>
    </xf>
    <xf numFmtId="169" fontId="76" fillId="3" borderId="12" xfId="0" applyNumberFormat="1" applyFont="1" applyFill="1" applyBorder="1" applyAlignment="1">
      <alignment horizontal="right" vertical="center" wrapText="1" shrinkToFit="1"/>
    </xf>
    <xf numFmtId="0" fontId="105" fillId="2" borderId="0" xfId="0" applyFont="1" applyFill="1" applyBorder="1" applyAlignment="1">
      <alignment horizontal="center" wrapText="1" shrinkToFit="1"/>
    </xf>
    <xf numFmtId="0" fontId="105" fillId="2" borderId="0" xfId="0" applyFont="1" applyFill="1" applyBorder="1" applyAlignment="1">
      <alignment horizontal="right" wrapText="1" shrinkToFit="1"/>
    </xf>
    <xf numFmtId="0" fontId="51" fillId="3" borderId="12" xfId="0" applyFont="1" applyFill="1" applyBorder="1" applyAlignment="1">
      <alignment horizontal="left" vertical="center" wrapText="1"/>
    </xf>
    <xf numFmtId="0" fontId="53" fillId="3" borderId="20" xfId="0" applyFont="1" applyFill="1" applyBorder="1" applyAlignment="1">
      <alignment vertical="center" wrapText="1" shrinkToFit="1"/>
    </xf>
    <xf numFmtId="0" fontId="53" fillId="3" borderId="0" xfId="0" applyFont="1" applyFill="1" applyBorder="1" applyAlignment="1">
      <alignment vertical="center" wrapText="1" shrinkToFit="1"/>
    </xf>
    <xf numFmtId="0" fontId="51" fillId="3" borderId="15" xfId="0" applyFont="1" applyFill="1" applyBorder="1" applyAlignment="1">
      <alignment horizontal="left" vertical="center" wrapText="1"/>
    </xf>
    <xf numFmtId="166" fontId="50" fillId="3" borderId="7" xfId="1" applyNumberFormat="1" applyFont="1" applyFill="1" applyBorder="1" applyAlignment="1">
      <alignment horizontal="right" wrapText="1" shrinkToFit="1"/>
    </xf>
    <xf numFmtId="0" fontId="53" fillId="3" borderId="32" xfId="0" applyFont="1" applyFill="1" applyBorder="1" applyAlignment="1">
      <alignment horizontal="left" vertical="center" wrapText="1"/>
    </xf>
    <xf numFmtId="0" fontId="51" fillId="3" borderId="14" xfId="0" applyFont="1" applyFill="1" applyBorder="1" applyAlignment="1">
      <alignment horizontal="left" vertical="center" wrapText="1"/>
    </xf>
    <xf numFmtId="165" fontId="50" fillId="3" borderId="20" xfId="1" applyNumberFormat="1" applyFont="1" applyFill="1" applyBorder="1" applyAlignment="1">
      <alignment horizontal="right" wrapText="1" shrinkToFit="1"/>
    </xf>
    <xf numFmtId="0" fontId="78" fillId="3" borderId="8" xfId="0" applyFont="1" applyFill="1" applyBorder="1" applyAlignment="1">
      <alignment horizontal="left" vertical="center" wrapText="1"/>
    </xf>
    <xf numFmtId="0" fontId="51" fillId="3" borderId="32" xfId="0" applyFont="1" applyFill="1" applyBorder="1" applyAlignment="1">
      <alignment horizontal="left" vertical="center" wrapText="1"/>
    </xf>
    <xf numFmtId="0" fontId="79" fillId="3" borderId="17" xfId="0" applyFont="1" applyFill="1" applyBorder="1" applyAlignment="1">
      <alignment horizontal="left" vertical="center" wrapText="1"/>
    </xf>
    <xf numFmtId="165" fontId="50" fillId="3" borderId="18" xfId="1" applyNumberFormat="1" applyFont="1" applyFill="1" applyBorder="1" applyAlignment="1">
      <alignment horizontal="right" wrapText="1" shrinkToFit="1"/>
    </xf>
    <xf numFmtId="167" fontId="50" fillId="3" borderId="18" xfId="2" applyNumberFormat="1" applyFont="1" applyFill="1" applyBorder="1" applyAlignment="1">
      <alignment horizontal="right" wrapText="1" shrinkToFit="1"/>
    </xf>
    <xf numFmtId="173" fontId="36" fillId="0" borderId="12" xfId="9" applyNumberFormat="1" applyFont="1" applyBorder="1" applyAlignment="1">
      <alignment horizontal="center"/>
    </xf>
    <xf numFmtId="0" fontId="42" fillId="3" borderId="0" xfId="4" applyFont="1" applyFill="1" applyBorder="1" applyAlignment="1">
      <alignment horizontal="center" vertical="center" wrapText="1" shrinkToFit="1"/>
    </xf>
    <xf numFmtId="173" fontId="36" fillId="0" borderId="22" xfId="9" applyNumberFormat="1" applyFont="1" applyBorder="1" applyAlignment="1">
      <alignment horizontal="center"/>
    </xf>
    <xf numFmtId="0" fontId="107" fillId="0" borderId="0" xfId="0" applyFont="1"/>
    <xf numFmtId="167" fontId="51" fillId="3" borderId="8" xfId="2" applyNumberFormat="1" applyFont="1" applyFill="1" applyBorder="1" applyAlignment="1">
      <alignment horizontal="right" vertical="center" wrapText="1" shrinkToFit="1"/>
    </xf>
    <xf numFmtId="165" fontId="51" fillId="3" borderId="7" xfId="0" applyNumberFormat="1" applyFont="1" applyFill="1" applyBorder="1" applyAlignment="1">
      <alignment horizontal="right" vertical="center" wrapText="1"/>
    </xf>
    <xf numFmtId="165" fontId="51" fillId="3" borderId="8" xfId="0" applyNumberFormat="1" applyFont="1" applyFill="1" applyBorder="1" applyAlignment="1">
      <alignment horizontal="right" vertical="center" wrapText="1"/>
    </xf>
    <xf numFmtId="165" fontId="51" fillId="3" borderId="15" xfId="0" applyNumberFormat="1" applyFont="1" applyFill="1" applyBorder="1" applyAlignment="1">
      <alignment horizontal="right" vertical="center" wrapText="1"/>
    </xf>
    <xf numFmtId="167" fontId="51" fillId="3" borderId="32" xfId="2" applyNumberFormat="1" applyFont="1" applyFill="1" applyBorder="1" applyAlignment="1">
      <alignment horizontal="right" vertical="center" wrapText="1"/>
    </xf>
    <xf numFmtId="0" fontId="103" fillId="0" borderId="0" xfId="0" applyFont="1" applyFill="1" applyBorder="1" applyAlignment="1">
      <alignment horizontal="right" vertical="center" wrapText="1" shrinkToFit="1"/>
    </xf>
    <xf numFmtId="0" fontId="83" fillId="3" borderId="16" xfId="4" applyFont="1" applyFill="1" applyBorder="1" applyAlignment="1">
      <alignment wrapText="1"/>
    </xf>
    <xf numFmtId="0" fontId="83" fillId="3" borderId="17" xfId="4" applyFont="1" applyFill="1" applyBorder="1" applyAlignment="1">
      <alignment wrapText="1"/>
    </xf>
    <xf numFmtId="0" fontId="105" fillId="3" borderId="0" xfId="4" applyFont="1" applyFill="1" applyBorder="1" applyAlignment="1">
      <alignment horizontal="center" vertical="center" wrapText="1" shrinkToFit="1"/>
    </xf>
    <xf numFmtId="49" fontId="105" fillId="3" borderId="0" xfId="4" applyNumberFormat="1" applyFont="1" applyFill="1" applyBorder="1" applyAlignment="1">
      <alignment horizontal="center" vertical="center" wrapText="1" shrinkToFit="1"/>
    </xf>
    <xf numFmtId="0" fontId="105" fillId="3" borderId="0" xfId="4" applyFont="1" applyFill="1" applyBorder="1" applyAlignment="1">
      <alignment horizontal="right" vertical="center" wrapText="1" shrinkToFit="1"/>
    </xf>
    <xf numFmtId="0" fontId="34" fillId="2" borderId="0" xfId="4" applyFont="1" applyFill="1" applyBorder="1" applyAlignment="1">
      <alignment horizontal="centerContinuous" vertical="center" wrapText="1" shrinkToFit="1"/>
    </xf>
    <xf numFmtId="164" fontId="50" fillId="3" borderId="17" xfId="1" applyNumberFormat="1" applyFont="1" applyFill="1" applyBorder="1" applyAlignment="1">
      <alignment horizontal="left" vertical="center" wrapText="1" shrinkToFit="1"/>
    </xf>
    <xf numFmtId="10" fontId="50" fillId="3" borderId="17" xfId="2" applyNumberFormat="1" applyFont="1" applyFill="1" applyBorder="1" applyAlignment="1">
      <alignment horizontal="center" vertical="center" wrapText="1" shrinkToFit="1"/>
    </xf>
    <xf numFmtId="164" fontId="50" fillId="3" borderId="17" xfId="1" applyFont="1" applyFill="1" applyBorder="1" applyAlignment="1">
      <alignment horizontal="center" vertical="center" wrapText="1" shrinkToFit="1"/>
    </xf>
    <xf numFmtId="167" fontId="50" fillId="3" borderId="17" xfId="2" applyNumberFormat="1" applyFont="1" applyFill="1" applyBorder="1" applyAlignment="1">
      <alignment horizontal="center" vertical="center" wrapText="1" shrinkToFit="1"/>
    </xf>
    <xf numFmtId="0" fontId="50" fillId="3" borderId="0" xfId="4" applyFont="1" applyFill="1" applyBorder="1" applyAlignment="1">
      <alignment horizontal="left" vertical="center" wrapText="1" shrinkToFit="1"/>
    </xf>
    <xf numFmtId="0" fontId="50" fillId="3" borderId="0" xfId="4" applyFont="1" applyFill="1" applyBorder="1" applyAlignment="1">
      <alignment vertical="center" wrapText="1" shrinkToFit="1"/>
    </xf>
    <xf numFmtId="0" fontId="51" fillId="3" borderId="17" xfId="4" applyFont="1" applyFill="1" applyBorder="1" applyAlignment="1">
      <alignment vertical="center" wrapText="1" shrinkToFit="1"/>
    </xf>
    <xf numFmtId="164" fontId="50" fillId="3" borderId="20" xfId="1" applyNumberFormat="1" applyFont="1" applyFill="1" applyBorder="1" applyAlignment="1">
      <alignment horizontal="left" vertical="center" wrapText="1" shrinkToFit="1"/>
    </xf>
    <xf numFmtId="164" fontId="50" fillId="3" borderId="14" xfId="1" applyNumberFormat="1" applyFont="1" applyFill="1" applyBorder="1" applyAlignment="1">
      <alignment horizontal="left" vertical="center" wrapText="1" shrinkToFit="1"/>
    </xf>
    <xf numFmtId="10" fontId="50" fillId="3" borderId="14" xfId="2" applyNumberFormat="1" applyFont="1" applyFill="1" applyBorder="1" applyAlignment="1">
      <alignment horizontal="center" vertical="center" wrapText="1" shrinkToFit="1"/>
    </xf>
    <xf numFmtId="10" fontId="50" fillId="3" borderId="12" xfId="2" applyNumberFormat="1" applyFont="1" applyFill="1" applyBorder="1" applyAlignment="1">
      <alignment horizontal="center" vertical="center" wrapText="1" shrinkToFit="1"/>
    </xf>
    <xf numFmtId="167" fontId="50" fillId="3" borderId="20" xfId="2" applyNumberFormat="1" applyFont="1" applyFill="1" applyBorder="1" applyAlignment="1">
      <alignment horizontal="center" vertical="center" wrapText="1" shrinkToFit="1"/>
    </xf>
    <xf numFmtId="167" fontId="50" fillId="3" borderId="14" xfId="2" applyNumberFormat="1" applyFont="1" applyFill="1" applyBorder="1" applyAlignment="1">
      <alignment horizontal="center" vertical="center" wrapText="1" shrinkToFit="1"/>
    </xf>
    <xf numFmtId="2" fontId="50" fillId="3" borderId="12" xfId="2" applyNumberFormat="1" applyFont="1" applyFill="1" applyBorder="1" applyAlignment="1">
      <alignment horizontal="center" vertical="center" wrapText="1" shrinkToFit="1"/>
    </xf>
    <xf numFmtId="2" fontId="50" fillId="3" borderId="14" xfId="2" applyNumberFormat="1" applyFont="1" applyFill="1" applyBorder="1" applyAlignment="1">
      <alignment horizontal="center" vertical="center" wrapText="1" shrinkToFit="1"/>
    </xf>
    <xf numFmtId="2" fontId="50" fillId="3" borderId="17" xfId="2" applyNumberFormat="1" applyFont="1" applyFill="1" applyBorder="1" applyAlignment="1">
      <alignment horizontal="center" vertical="center" wrapText="1" shrinkToFit="1"/>
    </xf>
    <xf numFmtId="0" fontId="105" fillId="3" borderId="7" xfId="4" applyFont="1" applyFill="1" applyBorder="1" applyAlignment="1">
      <alignment horizontal="center" vertical="center" wrapText="1" shrinkToFit="1"/>
    </xf>
    <xf numFmtId="0" fontId="55" fillId="3" borderId="0" xfId="4" applyFont="1" applyFill="1" applyBorder="1" applyAlignment="1">
      <alignment vertical="center" wrapText="1"/>
    </xf>
    <xf numFmtId="0" fontId="55" fillId="3" borderId="0" xfId="4" applyFont="1" applyFill="1" applyBorder="1" applyAlignment="1">
      <alignment vertical="center"/>
    </xf>
    <xf numFmtId="168" fontId="50" fillId="3" borderId="0" xfId="1" applyNumberFormat="1" applyFont="1" applyFill="1" applyBorder="1" applyAlignment="1">
      <alignment horizontal="right" vertical="center" wrapText="1" shrinkToFit="1"/>
    </xf>
    <xf numFmtId="0" fontId="60" fillId="3" borderId="0" xfId="4" applyFont="1" applyFill="1" applyBorder="1" applyAlignment="1">
      <alignment vertical="center"/>
    </xf>
    <xf numFmtId="0" fontId="60" fillId="3" borderId="17" xfId="4" applyFont="1" applyFill="1" applyBorder="1" applyAlignment="1">
      <alignment vertical="center"/>
    </xf>
    <xf numFmtId="164" fontId="50" fillId="3" borderId="16" xfId="1" applyNumberFormat="1" applyFont="1" applyFill="1" applyBorder="1" applyAlignment="1">
      <alignment horizontal="left" vertical="center" wrapText="1" shrinkToFit="1"/>
    </xf>
    <xf numFmtId="164" fontId="50" fillId="3" borderId="13" xfId="1" applyFont="1" applyFill="1" applyBorder="1" applyAlignment="1">
      <alignment horizontal="center" vertical="center" wrapText="1" shrinkToFit="1"/>
    </xf>
    <xf numFmtId="164" fontId="50" fillId="3" borderId="12" xfId="1" applyFont="1" applyFill="1" applyBorder="1" applyAlignment="1">
      <alignment horizontal="center" vertical="center" wrapText="1" shrinkToFit="1"/>
    </xf>
    <xf numFmtId="167" fontId="50" fillId="3" borderId="12" xfId="2" applyNumberFormat="1" applyFont="1" applyFill="1" applyBorder="1" applyAlignment="1">
      <alignment horizontal="center" vertical="center" wrapText="1" shrinkToFit="1"/>
    </xf>
    <xf numFmtId="49" fontId="105" fillId="3" borderId="7" xfId="4" applyNumberFormat="1" applyFont="1" applyFill="1" applyBorder="1" applyAlignment="1">
      <alignment horizontal="center" vertical="center" wrapText="1" shrinkToFit="1"/>
    </xf>
    <xf numFmtId="164" fontId="50" fillId="3" borderId="14" xfId="1" applyFont="1" applyFill="1" applyBorder="1" applyAlignment="1">
      <alignment horizontal="center" vertical="center" wrapText="1" shrinkToFit="1"/>
    </xf>
    <xf numFmtId="164" fontId="50" fillId="3" borderId="19" xfId="1" applyFont="1" applyFill="1" applyBorder="1" applyAlignment="1">
      <alignment horizontal="center" vertical="center" wrapText="1" shrinkToFit="1"/>
    </xf>
    <xf numFmtId="167" fontId="50" fillId="3" borderId="16" xfId="2" applyNumberFormat="1" applyFont="1" applyFill="1" applyBorder="1" applyAlignment="1">
      <alignment horizontal="center" vertical="center" wrapText="1" shrinkToFit="1"/>
    </xf>
    <xf numFmtId="0" fontId="94" fillId="3" borderId="8" xfId="4" applyFont="1" applyFill="1" applyBorder="1" applyAlignment="1">
      <alignment horizontal="center" vertical="center" wrapText="1" shrinkToFit="1"/>
    </xf>
    <xf numFmtId="0" fontId="81" fillId="3" borderId="0" xfId="4" applyFont="1" applyFill="1" applyBorder="1" applyAlignment="1">
      <alignment horizontal="center" wrapText="1" shrinkToFit="1"/>
    </xf>
    <xf numFmtId="165" fontId="48" fillId="2" borderId="8" xfId="1" applyNumberFormat="1" applyFont="1" applyFill="1" applyBorder="1" applyAlignment="1">
      <alignment horizontal="right" vertical="center" wrapText="1" indent="1"/>
    </xf>
    <xf numFmtId="0" fontId="81" fillId="3" borderId="0" xfId="4" applyFont="1" applyFill="1" applyBorder="1" applyAlignment="1">
      <alignment horizontal="right" wrapText="1" shrinkToFit="1"/>
    </xf>
    <xf numFmtId="0" fontId="81" fillId="3" borderId="7" xfId="4" applyFont="1" applyFill="1" applyBorder="1" applyAlignment="1">
      <alignment horizontal="center" wrapText="1" shrinkToFit="1"/>
    </xf>
    <xf numFmtId="164" fontId="82" fillId="3" borderId="0" xfId="1" applyNumberFormat="1" applyFont="1" applyFill="1" applyBorder="1" applyAlignment="1">
      <alignment horizontal="left" vertical="center" wrapText="1" shrinkToFit="1"/>
    </xf>
    <xf numFmtId="164" fontId="64" fillId="3" borderId="19" xfId="1" applyNumberFormat="1" applyFont="1" applyFill="1" applyBorder="1" applyAlignment="1">
      <alignment horizontal="left" vertical="center" wrapText="1" shrinkToFit="1"/>
    </xf>
    <xf numFmtId="166" fontId="82" fillId="3" borderId="17" xfId="1" applyNumberFormat="1" applyFont="1" applyFill="1" applyBorder="1" applyAlignment="1">
      <alignment horizontal="center" vertical="center" wrapText="1" shrinkToFit="1"/>
    </xf>
    <xf numFmtId="167" fontId="82" fillId="3" borderId="17" xfId="2" applyNumberFormat="1" applyFont="1" applyFill="1" applyBorder="1" applyAlignment="1">
      <alignment horizontal="center" vertical="center" wrapText="1" shrinkToFit="1"/>
    </xf>
    <xf numFmtId="164" fontId="64" fillId="3" borderId="17" xfId="1" applyNumberFormat="1" applyFont="1" applyFill="1" applyBorder="1" applyAlignment="1">
      <alignment horizontal="left" vertical="center" wrapText="1" shrinkToFit="1"/>
    </xf>
    <xf numFmtId="165" fontId="82" fillId="3" borderId="17" xfId="1" applyNumberFormat="1" applyFont="1" applyFill="1" applyBorder="1" applyAlignment="1">
      <alignment horizontal="right" vertical="center" wrapText="1" indent="1" shrinkToFit="1"/>
    </xf>
    <xf numFmtId="167" fontId="51" fillId="3" borderId="18" xfId="2" applyNumberFormat="1" applyFont="1" applyFill="1" applyBorder="1" applyAlignment="1">
      <alignment horizontal="right" vertical="center" wrapText="1"/>
    </xf>
    <xf numFmtId="0" fontId="21" fillId="8" borderId="0" xfId="4" applyFont="1" applyFill="1" applyBorder="1" applyAlignment="1">
      <alignment horizontal="centerContinuous" vertical="center" shrinkToFit="1"/>
    </xf>
    <xf numFmtId="0" fontId="110" fillId="8" borderId="0" xfId="0" applyFont="1" applyFill="1" applyBorder="1" applyAlignment="1">
      <alignment vertical="center" wrapText="1"/>
    </xf>
    <xf numFmtId="166" fontId="50" fillId="3" borderId="8" xfId="1" applyNumberFormat="1" applyFont="1" applyFill="1" applyBorder="1" applyAlignment="1">
      <alignment horizontal="right" wrapText="1" shrinkToFit="1"/>
    </xf>
    <xf numFmtId="165" fontId="50" fillId="3" borderId="15" xfId="1" applyNumberFormat="1" applyFont="1" applyFill="1" applyBorder="1" applyAlignment="1">
      <alignment horizontal="right" wrapText="1" shrinkToFit="1"/>
    </xf>
    <xf numFmtId="0" fontId="108" fillId="8" borderId="0" xfId="0" applyFont="1" applyFill="1" applyBorder="1" applyAlignment="1">
      <alignment vertical="center"/>
    </xf>
    <xf numFmtId="0" fontId="108" fillId="8" borderId="0" xfId="4" applyFont="1" applyFill="1" applyBorder="1" applyAlignment="1">
      <alignment vertical="center"/>
    </xf>
    <xf numFmtId="0" fontId="111" fillId="8" borderId="0" xfId="0" applyFont="1" applyFill="1" applyBorder="1" applyAlignment="1">
      <alignment vertical="center"/>
    </xf>
    <xf numFmtId="0" fontId="112" fillId="8" borderId="0" xfId="4" applyFont="1" applyFill="1" applyBorder="1" applyAlignment="1">
      <alignment vertical="center" shrinkToFit="1"/>
    </xf>
    <xf numFmtId="0" fontId="108" fillId="8" borderId="0" xfId="4" applyFont="1" applyFill="1" applyBorder="1" applyAlignment="1">
      <alignment vertical="center" shrinkToFit="1"/>
    </xf>
    <xf numFmtId="164" fontId="72" fillId="3" borderId="0" xfId="1" applyNumberFormat="1" applyFont="1" applyFill="1" applyBorder="1" applyAlignment="1">
      <alignment vertical="center" wrapText="1" shrinkToFit="1"/>
    </xf>
    <xf numFmtId="164" fontId="48" fillId="0" borderId="20" xfId="1" applyNumberFormat="1" applyFont="1" applyFill="1" applyBorder="1" applyAlignment="1">
      <alignment horizontal="left" vertical="center" wrapText="1" indent="2" shrinkToFi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82" fillId="3" borderId="14" xfId="1" applyNumberFormat="1" applyFont="1" applyFill="1" applyBorder="1" applyAlignment="1">
      <alignment horizontal="center" vertical="center" wrapText="1" shrinkToFit="1"/>
    </xf>
    <xf numFmtId="166" fontId="82" fillId="0" borderId="14" xfId="1" applyNumberFormat="1" applyFont="1" applyFill="1" applyBorder="1" applyAlignment="1">
      <alignment horizontal="center" vertical="center" wrapText="1" shrinkToFit="1"/>
    </xf>
    <xf numFmtId="0" fontId="48" fillId="2" borderId="14" xfId="4" applyFont="1" applyFill="1" applyBorder="1" applyAlignment="1">
      <alignment horizontal="left" vertical="center" wrapText="1" indent="2"/>
    </xf>
    <xf numFmtId="164" fontId="48" fillId="0" borderId="14" xfId="1" applyNumberFormat="1" applyFont="1" applyFill="1" applyBorder="1" applyAlignment="1">
      <alignment horizontal="left" vertical="center" wrapText="1" indent="2" shrinkToFit="1"/>
    </xf>
    <xf numFmtId="167" fontId="48" fillId="0" borderId="20" xfId="2" applyNumberFormat="1" applyFont="1" applyFill="1" applyBorder="1" applyAlignment="1">
      <alignment horizontal="center" vertical="center" wrapText="1" shrinkToFit="1"/>
    </xf>
    <xf numFmtId="167" fontId="48" fillId="0" borderId="14" xfId="2" applyNumberFormat="1" applyFont="1" applyFill="1" applyBorder="1" applyAlignment="1">
      <alignment horizontal="center" vertical="center" wrapText="1" shrinkToFit="1"/>
    </xf>
    <xf numFmtId="164" fontId="48" fillId="0" borderId="13" xfId="1" applyNumberFormat="1" applyFont="1" applyFill="1" applyBorder="1" applyAlignment="1">
      <alignment horizontal="left" vertical="center" wrapText="1" indent="2" shrinkToFit="1"/>
    </xf>
    <xf numFmtId="166" fontId="82" fillId="0" borderId="13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67" fontId="48" fillId="0" borderId="12" xfId="2" applyNumberFormat="1" applyFont="1" applyFill="1" applyBorder="1" applyAlignment="1">
      <alignment horizontal="center" vertical="center" wrapText="1" shrinkToFit="1"/>
    </xf>
    <xf numFmtId="167" fontId="48" fillId="0" borderId="13" xfId="2" applyNumberFormat="1" applyFont="1" applyFill="1" applyBorder="1" applyAlignment="1">
      <alignment horizontal="center" vertical="center" wrapText="1" shrinkToFit="1"/>
    </xf>
    <xf numFmtId="164" fontId="48" fillId="0" borderId="15" xfId="1" applyNumberFormat="1" applyFont="1" applyFill="1" applyBorder="1" applyAlignment="1">
      <alignment horizontal="left" vertical="center" wrapText="1" indent="2" shrinkToFit="1"/>
    </xf>
    <xf numFmtId="164" fontId="48" fillId="3" borderId="32" xfId="1" applyNumberFormat="1" applyFont="1" applyFill="1" applyBorder="1" applyAlignment="1">
      <alignment horizontal="left" vertical="center" wrapText="1" shrinkToFit="1"/>
    </xf>
    <xf numFmtId="0" fontId="48" fillId="3" borderId="0" xfId="4" applyFont="1" applyFill="1" applyBorder="1" applyAlignment="1">
      <alignment horizontal="left" vertical="center" wrapText="1" shrinkToFit="1"/>
    </xf>
    <xf numFmtId="166" fontId="82" fillId="3" borderId="8" xfId="1" applyNumberFormat="1" applyFont="1" applyFill="1" applyBorder="1" applyAlignment="1">
      <alignment horizontal="center" vertical="center" wrapText="1" shrinkToFit="1"/>
    </xf>
    <xf numFmtId="166" fontId="82" fillId="3" borderId="32" xfId="1" applyNumberFormat="1" applyFont="1" applyFill="1" applyBorder="1" applyAlignment="1">
      <alignment horizontal="center" vertical="center" wrapText="1" shrinkToFit="1"/>
    </xf>
    <xf numFmtId="0" fontId="95" fillId="3" borderId="0" xfId="4" applyFont="1" applyFill="1" applyBorder="1" applyAlignment="1">
      <alignment vertical="center" shrinkToFit="1"/>
    </xf>
    <xf numFmtId="0" fontId="95" fillId="3" borderId="0" xfId="4" applyFont="1" applyFill="1" applyBorder="1" applyAlignment="1">
      <alignment vertical="center"/>
    </xf>
    <xf numFmtId="167" fontId="48" fillId="3" borderId="32" xfId="2" applyNumberFormat="1" applyFont="1" applyFill="1" applyBorder="1" applyAlignment="1">
      <alignment horizontal="center" vertical="center" wrapText="1" shrinkToFit="1"/>
    </xf>
    <xf numFmtId="0" fontId="65" fillId="2" borderId="19" xfId="4" applyFont="1" applyFill="1" applyBorder="1" applyAlignment="1">
      <alignment vertical="center" wrapText="1"/>
    </xf>
    <xf numFmtId="0" fontId="65" fillId="2" borderId="19" xfId="4" applyFont="1" applyFill="1" applyBorder="1" applyAlignment="1">
      <alignment vertical="center"/>
    </xf>
    <xf numFmtId="164" fontId="82" fillId="3" borderId="18" xfId="1" applyNumberFormat="1" applyFont="1" applyFill="1" applyBorder="1" applyAlignment="1">
      <alignment horizontal="left" vertical="center" wrapText="1" shrinkToFit="1"/>
    </xf>
    <xf numFmtId="165" fontId="48" fillId="2" borderId="7" xfId="1" applyNumberFormat="1" applyFont="1" applyFill="1" applyBorder="1" applyAlignment="1">
      <alignment horizontal="right" vertical="center" wrapText="1" indent="1"/>
    </xf>
    <xf numFmtId="165" fontId="82" fillId="3" borderId="18" xfId="1" applyNumberFormat="1" applyFont="1" applyFill="1" applyBorder="1" applyAlignment="1">
      <alignment horizontal="right" vertical="center" wrapText="1" indent="1" shrinkToFit="1"/>
    </xf>
    <xf numFmtId="167" fontId="82" fillId="3" borderId="18" xfId="2" applyNumberFormat="1" applyFont="1" applyFill="1" applyBorder="1" applyAlignment="1">
      <alignment horizontal="center" vertical="center" wrapText="1" shrinkToFit="1"/>
    </xf>
    <xf numFmtId="167" fontId="48" fillId="2" borderId="8" xfId="2" applyNumberFormat="1" applyFont="1" applyFill="1" applyBorder="1" applyAlignment="1">
      <alignment horizontal="center" vertical="center" wrapText="1"/>
    </xf>
    <xf numFmtId="0" fontId="48" fillId="2" borderId="15" xfId="4" applyFont="1" applyFill="1" applyBorder="1" applyAlignment="1">
      <alignment horizontal="left" vertical="center" wrapText="1" indent="2"/>
    </xf>
    <xf numFmtId="165" fontId="48" fillId="2" borderId="12" xfId="1" applyNumberFormat="1" applyFont="1" applyFill="1" applyBorder="1" applyAlignment="1">
      <alignment horizontal="right" vertical="center" wrapText="1" indent="1"/>
    </xf>
    <xf numFmtId="165" fontId="48" fillId="2" borderId="13" xfId="1" applyNumberFormat="1" applyFont="1" applyFill="1" applyBorder="1" applyAlignment="1">
      <alignment horizontal="right" vertical="center" wrapText="1" indent="1"/>
    </xf>
    <xf numFmtId="167" fontId="48" fillId="2" borderId="13" xfId="2" applyNumberFormat="1" applyFont="1" applyFill="1" applyBorder="1" applyAlignment="1">
      <alignment horizontal="center" vertical="center" wrapText="1"/>
    </xf>
    <xf numFmtId="165" fontId="48" fillId="2" borderId="14" xfId="1" applyNumberFormat="1" applyFont="1" applyFill="1" applyBorder="1" applyAlignment="1">
      <alignment horizontal="right" vertical="center" wrapText="1" indent="1"/>
    </xf>
    <xf numFmtId="165" fontId="48" fillId="2" borderId="15" xfId="1" applyNumberFormat="1" applyFont="1" applyFill="1" applyBorder="1" applyAlignment="1">
      <alignment horizontal="right" vertical="center" wrapText="1" indent="1"/>
    </xf>
    <xf numFmtId="167" fontId="48" fillId="2" borderId="15" xfId="2" applyNumberFormat="1" applyFont="1" applyFill="1" applyBorder="1" applyAlignment="1">
      <alignment horizontal="center" vertical="center" wrapText="1"/>
    </xf>
    <xf numFmtId="0" fontId="48" fillId="3" borderId="32" xfId="4" applyFont="1" applyFill="1" applyBorder="1" applyAlignment="1">
      <alignment vertical="center" wrapText="1"/>
    </xf>
    <xf numFmtId="0" fontId="63" fillId="3" borderId="0" xfId="4" applyFont="1" applyFill="1" applyBorder="1" applyAlignment="1">
      <alignment vertical="center"/>
    </xf>
    <xf numFmtId="165" fontId="48" fillId="3" borderId="32" xfId="1" applyNumberFormat="1" applyFont="1" applyFill="1" applyBorder="1" applyAlignment="1">
      <alignment horizontal="right" vertical="center" wrapText="1" indent="1"/>
    </xf>
    <xf numFmtId="165" fontId="48" fillId="3" borderId="0" xfId="1" applyNumberFormat="1" applyFont="1" applyFill="1" applyBorder="1" applyAlignment="1">
      <alignment horizontal="right" vertical="center" wrapText="1" indent="1"/>
    </xf>
    <xf numFmtId="167" fontId="48" fillId="3" borderId="8" xfId="2" applyNumberFormat="1" applyFont="1" applyFill="1" applyBorder="1" applyAlignment="1">
      <alignment horizontal="center" vertical="center" wrapText="1"/>
    </xf>
    <xf numFmtId="0" fontId="48" fillId="3" borderId="8" xfId="4" applyFont="1" applyFill="1" applyBorder="1" applyAlignment="1">
      <alignment vertical="center" wrapText="1"/>
    </xf>
    <xf numFmtId="165" fontId="48" fillId="3" borderId="8" xfId="1" applyNumberFormat="1" applyFont="1" applyFill="1" applyBorder="1" applyAlignment="1">
      <alignment horizontal="right" vertical="center" wrapText="1" indent="1"/>
    </xf>
    <xf numFmtId="167" fontId="48" fillId="3" borderId="32" xfId="2" applyNumberFormat="1" applyFont="1" applyFill="1" applyBorder="1" applyAlignment="1">
      <alignment horizontal="center" vertical="center" wrapText="1"/>
    </xf>
    <xf numFmtId="0" fontId="33" fillId="3" borderId="22" xfId="4" applyFont="1" applyFill="1" applyBorder="1" applyAlignment="1">
      <alignment vertical="center"/>
    </xf>
    <xf numFmtId="0" fontId="39" fillId="3" borderId="0" xfId="4" applyFont="1" applyFill="1" applyBorder="1" applyAlignment="1">
      <alignment wrapText="1"/>
    </xf>
    <xf numFmtId="0" fontId="39" fillId="3" borderId="17" xfId="4" applyFont="1" applyFill="1" applyBorder="1" applyAlignment="1">
      <alignment vertical="center" wrapText="1" shrinkToFit="1"/>
    </xf>
    <xf numFmtId="165" fontId="33" fillId="3" borderId="16" xfId="1" applyNumberFormat="1" applyFont="1" applyFill="1" applyBorder="1" applyAlignment="1">
      <alignment horizontal="center" vertical="center" wrapText="1" shrinkToFit="1"/>
    </xf>
    <xf numFmtId="165" fontId="33" fillId="3" borderId="17" xfId="1" applyNumberFormat="1" applyFont="1" applyFill="1" applyBorder="1" applyAlignment="1">
      <alignment horizontal="center" vertical="center" wrapText="1" shrinkToFit="1"/>
    </xf>
    <xf numFmtId="173" fontId="33" fillId="3" borderId="17" xfId="2" applyNumberFormat="1" applyFont="1" applyFill="1" applyBorder="1" applyAlignment="1">
      <alignment horizontal="center" vertical="center" wrapText="1" shrinkToFit="1"/>
    </xf>
    <xf numFmtId="173" fontId="33" fillId="3" borderId="17" xfId="2" applyNumberFormat="1" applyFont="1" applyFill="1" applyBorder="1" applyAlignment="1">
      <alignment horizontal="right" vertical="center" wrapText="1" shrinkToFit="1"/>
    </xf>
    <xf numFmtId="173" fontId="33" fillId="3" borderId="16" xfId="2" applyNumberFormat="1" applyFont="1" applyFill="1" applyBorder="1" applyAlignment="1">
      <alignment horizontal="center" vertical="center" wrapText="1" shrinkToFit="1"/>
    </xf>
    <xf numFmtId="0" fontId="39" fillId="3" borderId="17" xfId="4" applyFont="1" applyFill="1" applyBorder="1" applyAlignment="1">
      <alignment wrapText="1"/>
    </xf>
    <xf numFmtId="3" fontId="45" fillId="9" borderId="17" xfId="0" applyNumberFormat="1" applyFont="1" applyFill="1" applyBorder="1" applyAlignment="1">
      <alignment horizontal="center"/>
    </xf>
    <xf numFmtId="3" fontId="45" fillId="9" borderId="16" xfId="0" applyNumberFormat="1" applyFont="1" applyFill="1" applyBorder="1" applyAlignment="1">
      <alignment horizontal="center"/>
    </xf>
    <xf numFmtId="173" fontId="36" fillId="0" borderId="33" xfId="9" applyNumberFormat="1" applyFont="1" applyBorder="1" applyAlignment="1">
      <alignment horizontal="center"/>
    </xf>
    <xf numFmtId="173" fontId="44" fillId="3" borderId="17" xfId="4" applyNumberFormat="1" applyFont="1" applyFill="1" applyBorder="1" applyAlignment="1">
      <alignment horizontal="right" vertical="center" wrapText="1" shrinkToFit="1"/>
    </xf>
    <xf numFmtId="173" fontId="36" fillId="0" borderId="16" xfId="9" applyNumberFormat="1" applyFont="1" applyBorder="1" applyAlignment="1">
      <alignment horizontal="center"/>
    </xf>
    <xf numFmtId="0" fontId="15" fillId="3" borderId="17" xfId="0" applyFont="1" applyFill="1" applyBorder="1" applyAlignment="1">
      <alignment vertical="center"/>
    </xf>
    <xf numFmtId="174" fontId="10" fillId="0" borderId="0" xfId="0" applyNumberFormat="1" applyFont="1" applyFill="1" applyAlignment="1">
      <alignment vertical="center"/>
    </xf>
    <xf numFmtId="171" fontId="81" fillId="2" borderId="0" xfId="4" applyNumberFormat="1" applyFont="1" applyFill="1" applyBorder="1" applyAlignment="1">
      <alignment vertical="center" wrapText="1" shrinkToFit="1"/>
    </xf>
    <xf numFmtId="0" fontId="48" fillId="2" borderId="22" xfId="4" applyFont="1" applyFill="1" applyBorder="1" applyAlignment="1">
      <alignment horizontal="left" vertical="center" wrapText="1" indent="2"/>
    </xf>
    <xf numFmtId="0" fontId="84" fillId="3" borderId="16" xfId="4" applyFont="1" applyFill="1" applyBorder="1" applyAlignment="1">
      <alignment wrapText="1"/>
    </xf>
    <xf numFmtId="9" fontId="84" fillId="3" borderId="16" xfId="2" applyFont="1" applyFill="1" applyBorder="1" applyAlignment="1">
      <alignment horizontal="center" wrapText="1"/>
    </xf>
    <xf numFmtId="167" fontId="84" fillId="3" borderId="17" xfId="2" applyNumberFormat="1" applyFont="1" applyFill="1" applyBorder="1" applyAlignment="1">
      <alignment horizontal="center" wrapText="1"/>
    </xf>
    <xf numFmtId="167" fontId="84" fillId="3" borderId="16" xfId="2" applyNumberFormat="1" applyFont="1" applyFill="1" applyBorder="1" applyAlignment="1">
      <alignment horizontal="center" wrapTex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82" fillId="0" borderId="15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66" fontId="82" fillId="3" borderId="18" xfId="1" applyNumberFormat="1" applyFont="1" applyFill="1" applyBorder="1" applyAlignment="1">
      <alignment horizontal="center" vertical="center" wrapText="1" shrinkToFit="1"/>
    </xf>
    <xf numFmtId="0" fontId="86" fillId="3" borderId="0" xfId="0" applyFont="1" applyFill="1" applyAlignment="1">
      <alignment vertical="center"/>
    </xf>
    <xf numFmtId="166" fontId="82" fillId="3" borderId="20" xfId="1" applyNumberFormat="1" applyFont="1" applyFill="1" applyBorder="1" applyAlignment="1">
      <alignment horizontal="center" vertical="center" wrapText="1" shrinkToFit="1"/>
    </xf>
    <xf numFmtId="166" fontId="82" fillId="0" borderId="0" xfId="1" applyNumberFormat="1" applyFont="1" applyFill="1" applyBorder="1" applyAlignment="1">
      <alignment horizontal="center" vertical="center" wrapText="1" shrinkToFit="1"/>
    </xf>
    <xf numFmtId="166" fontId="82" fillId="0" borderId="8" xfId="1" applyNumberFormat="1" applyFont="1" applyFill="1" applyBorder="1" applyAlignment="1">
      <alignment horizontal="center" vertical="center" wrapText="1" shrinkToFit="1"/>
    </xf>
    <xf numFmtId="166" fontId="82" fillId="0" borderId="32" xfId="1" applyNumberFormat="1" applyFont="1" applyFill="1" applyBorder="1" applyAlignment="1">
      <alignment horizontal="center" vertical="center" wrapText="1" shrinkToFit="1"/>
    </xf>
    <xf numFmtId="166" fontId="82" fillId="3" borderId="35" xfId="1" applyNumberFormat="1" applyFont="1" applyFill="1" applyBorder="1" applyAlignment="1">
      <alignment horizontal="center" vertical="center" wrapText="1" shrinkToFi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66" fontId="48" fillId="3" borderId="14" xfId="1" applyNumberFormat="1" applyFont="1" applyFill="1" applyBorder="1" applyAlignment="1">
      <alignment horizontal="center" vertical="center" wrapText="1" shrinkToFit="1"/>
    </xf>
    <xf numFmtId="0" fontId="100" fillId="3" borderId="0" xfId="0" applyFont="1" applyFill="1"/>
    <xf numFmtId="3" fontId="92" fillId="3" borderId="12" xfId="0" applyNumberFormat="1" applyFont="1" applyFill="1" applyBorder="1" applyAlignment="1">
      <alignment horizontal="center" vertical="center"/>
    </xf>
    <xf numFmtId="3" fontId="92" fillId="3" borderId="0" xfId="0" applyNumberFormat="1" applyFont="1" applyFill="1" applyBorder="1" applyAlignment="1">
      <alignment horizontal="center" vertical="center"/>
    </xf>
    <xf numFmtId="167" fontId="92" fillId="3" borderId="8" xfId="2" applyNumberFormat="1" applyFont="1" applyFill="1" applyBorder="1" applyAlignment="1">
      <alignment horizontal="center" vertical="center"/>
    </xf>
    <xf numFmtId="4" fontId="91" fillId="3" borderId="20" xfId="0" applyNumberFormat="1" applyFont="1" applyFill="1" applyBorder="1" applyAlignment="1">
      <alignment horizontal="center" vertical="center"/>
    </xf>
    <xf numFmtId="4" fontId="91" fillId="3" borderId="14" xfId="0" applyNumberFormat="1" applyFont="1" applyFill="1" applyBorder="1" applyAlignment="1">
      <alignment horizontal="center" vertical="center"/>
    </xf>
    <xf numFmtId="0" fontId="91" fillId="3" borderId="14" xfId="0" applyFont="1" applyFill="1" applyBorder="1" applyAlignment="1">
      <alignment horizontal="center" vertical="center"/>
    </xf>
    <xf numFmtId="0" fontId="91" fillId="3" borderId="14" xfId="0" applyFont="1" applyFill="1" applyBorder="1" applyAlignment="1">
      <alignment vertical="center"/>
    </xf>
    <xf numFmtId="167" fontId="83" fillId="3" borderId="17" xfId="2" applyNumberFormat="1" applyFont="1" applyFill="1" applyBorder="1" applyAlignment="1">
      <alignment horizontal="center" wrapText="1"/>
    </xf>
    <xf numFmtId="0" fontId="43" fillId="0" borderId="8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113" fillId="8" borderId="0" xfId="0" applyFont="1" applyFill="1" applyAlignment="1">
      <alignment horizontal="center" vertical="center"/>
    </xf>
    <xf numFmtId="0" fontId="108" fillId="10" borderId="0" xfId="0" applyFont="1" applyFill="1" applyBorder="1" applyAlignment="1">
      <alignment horizontal="center" vertical="center" wrapText="1" shrinkToFit="1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8" borderId="0" xfId="4" applyFont="1" applyFill="1" applyBorder="1" applyAlignment="1">
      <alignment horizontal="center" vertical="center" shrinkToFit="1"/>
    </xf>
    <xf numFmtId="0" fontId="48" fillId="2" borderId="1" xfId="0" quotePrefix="1" applyNumberFormat="1" applyFont="1" applyFill="1" applyBorder="1" applyAlignment="1">
      <alignment horizontal="center" vertical="center" shrinkToFit="1"/>
    </xf>
    <xf numFmtId="0" fontId="108" fillId="8" borderId="0" xfId="0" applyFont="1" applyFill="1" applyBorder="1" applyAlignment="1">
      <alignment horizontal="left" vertical="center"/>
    </xf>
    <xf numFmtId="0" fontId="81" fillId="0" borderId="0" xfId="0" applyFont="1" applyBorder="1" applyAlignment="1">
      <alignment horizontal="center" vertical="center" wrapText="1"/>
    </xf>
    <xf numFmtId="0" fontId="48" fillId="0" borderId="0" xfId="4" applyFont="1" applyFill="1" applyBorder="1" applyAlignment="1">
      <alignment horizontal="left" wrapText="1" shrinkToFit="1"/>
    </xf>
    <xf numFmtId="0" fontId="48" fillId="0" borderId="20" xfId="4" applyFont="1" applyFill="1" applyBorder="1" applyAlignment="1">
      <alignment horizontal="left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0" fillId="5" borderId="0" xfId="0" applyFont="1" applyFill="1" applyBorder="1" applyAlignment="1">
      <alignment horizontal="center" vertical="center" wrapText="1" shrinkToFit="1"/>
    </xf>
    <xf numFmtId="0" fontId="25" fillId="2" borderId="0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center" wrapText="1" shrinkToFit="1"/>
    </xf>
    <xf numFmtId="0" fontId="109" fillId="10" borderId="0" xfId="0" applyFont="1" applyFill="1" applyBorder="1" applyAlignment="1">
      <alignment horizontal="center" vertical="center" wrapText="1" shrinkToFit="1"/>
    </xf>
    <xf numFmtId="0" fontId="109" fillId="10" borderId="0" xfId="0" applyFont="1" applyFill="1" applyBorder="1" applyAlignment="1">
      <alignment horizontal="center" wrapText="1" shrinkToFit="1"/>
    </xf>
    <xf numFmtId="0" fontId="29" fillId="0" borderId="2" xfId="0" applyFont="1" applyBorder="1" applyAlignment="1">
      <alignment horizontal="center" vertical="center" wrapText="1"/>
    </xf>
    <xf numFmtId="0" fontId="110" fillId="8" borderId="0" xfId="0" applyFont="1" applyFill="1" applyBorder="1" applyAlignment="1">
      <alignment horizontal="center" wrapText="1" shrinkToFit="1"/>
    </xf>
    <xf numFmtId="0" fontId="110" fillId="10" borderId="0" xfId="0" applyFont="1" applyFill="1" applyBorder="1" applyAlignment="1">
      <alignment horizontal="center" vertical="center" wrapText="1" shrinkToFit="1"/>
    </xf>
    <xf numFmtId="0" fontId="72" fillId="2" borderId="0" xfId="4" applyFont="1" applyFill="1" applyBorder="1" applyAlignment="1">
      <alignment horizontal="left" vertical="center" wrapText="1"/>
    </xf>
    <xf numFmtId="171" fontId="34" fillId="2" borderId="0" xfId="4" applyNumberFormat="1" applyFont="1" applyFill="1" applyBorder="1" applyAlignment="1">
      <alignment horizontal="center" vertical="center" wrapText="1" shrinkToFit="1"/>
    </xf>
    <xf numFmtId="0" fontId="113" fillId="10" borderId="0" xfId="0" applyFont="1" applyFill="1" applyBorder="1" applyAlignment="1">
      <alignment horizontal="center" vertical="center" wrapText="1" shrinkToFit="1"/>
    </xf>
    <xf numFmtId="171" fontId="20" fillId="0" borderId="0" xfId="4" applyNumberFormat="1" applyFont="1" applyFill="1" applyBorder="1" applyAlignment="1">
      <alignment horizontal="center" vertical="center" wrapText="1" shrinkToFit="1"/>
    </xf>
    <xf numFmtId="0" fontId="109" fillId="8" borderId="0" xfId="4" applyFont="1" applyFill="1" applyBorder="1" applyAlignment="1">
      <alignment horizontal="left" vertical="center" shrinkToFit="1"/>
    </xf>
    <xf numFmtId="0" fontId="113" fillId="8" borderId="0" xfId="4" applyFont="1" applyFill="1" applyBorder="1" applyAlignment="1">
      <alignment horizontal="left" vertical="center" shrinkToFit="1"/>
    </xf>
    <xf numFmtId="166" fontId="82" fillId="0" borderId="15" xfId="1" applyNumberFormat="1" applyFont="1" applyFill="1" applyBorder="1" applyAlignment="1">
      <alignment horizontal="center" vertical="center" wrapText="1" shrinkToFit="1"/>
    </xf>
    <xf numFmtId="166" fontId="82" fillId="0" borderId="0" xfId="1" applyNumberFormat="1" applyFont="1" applyFill="1" applyBorder="1" applyAlignment="1">
      <alignment horizontal="center" vertical="center" wrapText="1" shrinkToFit="1"/>
    </xf>
    <xf numFmtId="166" fontId="82" fillId="0" borderId="35" xfId="1" applyNumberFormat="1" applyFont="1" applyFill="1" applyBorder="1" applyAlignment="1">
      <alignment horizontal="center" vertical="center" wrapText="1" shrinkToFit="1"/>
    </xf>
    <xf numFmtId="0" fontId="94" fillId="3" borderId="8" xfId="4" applyFont="1" applyFill="1" applyBorder="1" applyAlignment="1">
      <alignment horizontal="center" vertical="center" wrapText="1" shrinkToFit="1"/>
    </xf>
    <xf numFmtId="166" fontId="82" fillId="0" borderId="20" xfId="1" applyNumberFormat="1" applyFont="1" applyFill="1" applyBorder="1" applyAlignment="1">
      <alignment horizontal="center" vertical="center" wrapText="1" shrinkToFit="1"/>
    </xf>
    <xf numFmtId="166" fontId="82" fillId="3" borderId="20" xfId="1" applyNumberFormat="1" applyFont="1" applyFill="1" applyBorder="1" applyAlignment="1">
      <alignment horizontal="center" vertical="center" wrapText="1" shrinkToFit="1"/>
    </xf>
    <xf numFmtId="166" fontId="82" fillId="0" borderId="8" xfId="1" applyNumberFormat="1" applyFont="1" applyFill="1" applyBorder="1" applyAlignment="1">
      <alignment horizontal="center" vertical="center" wrapText="1" shrinkToFit="1"/>
    </xf>
    <xf numFmtId="166" fontId="82" fillId="0" borderId="12" xfId="1" applyNumberFormat="1" applyFont="1" applyFill="1" applyBorder="1" applyAlignment="1">
      <alignment horizontal="center" vertical="center" wrapText="1" shrinkToFit="1"/>
    </xf>
    <xf numFmtId="166" fontId="63" fillId="0" borderId="0" xfId="1" applyNumberFormat="1" applyFont="1" applyFill="1" applyBorder="1" applyAlignment="1">
      <alignment horizontal="center" vertical="center" wrapText="1" shrinkToFit="1"/>
    </xf>
    <xf numFmtId="166" fontId="63" fillId="0" borderId="34" xfId="1" applyNumberFormat="1" applyFont="1" applyFill="1" applyBorder="1" applyAlignment="1">
      <alignment horizontal="center" vertical="center" wrapText="1" shrinkToFit="1"/>
    </xf>
    <xf numFmtId="171" fontId="81" fillId="2" borderId="0" xfId="4" applyNumberFormat="1" applyFont="1" applyFill="1" applyBorder="1" applyAlignment="1">
      <alignment horizontal="center" vertical="center" wrapText="1" shrinkToFit="1"/>
    </xf>
    <xf numFmtId="0" fontId="108" fillId="8" borderId="0" xfId="4" applyFont="1" applyFill="1" applyBorder="1" applyAlignment="1">
      <alignment horizontal="left" vertical="center" shrinkToFit="1"/>
    </xf>
    <xf numFmtId="171" fontId="81" fillId="2" borderId="7" xfId="4" applyNumberFormat="1" applyFont="1" applyFill="1" applyBorder="1" applyAlignment="1">
      <alignment horizontal="center" vertical="center" wrapText="1" shrinkToFit="1"/>
    </xf>
    <xf numFmtId="166" fontId="82" fillId="0" borderId="32" xfId="1" applyNumberFormat="1" applyFont="1" applyFill="1" applyBorder="1" applyAlignment="1">
      <alignment horizontal="center" vertical="center" wrapText="1" shrinkToFit="1"/>
    </xf>
    <xf numFmtId="164" fontId="64" fillId="3" borderId="7" xfId="1" applyNumberFormat="1" applyFont="1" applyFill="1" applyBorder="1" applyAlignment="1">
      <alignment horizontal="center" vertical="center" wrapText="1" shrinkToFit="1"/>
    </xf>
    <xf numFmtId="166" fontId="63" fillId="7" borderId="0" xfId="1" applyNumberFormat="1" applyFont="1" applyFill="1" applyBorder="1" applyAlignment="1">
      <alignment horizontal="center" vertical="center" wrapText="1" shrinkToFit="1"/>
    </xf>
    <xf numFmtId="171" fontId="67" fillId="2" borderId="9" xfId="4" applyNumberFormat="1" applyFont="1" applyFill="1" applyBorder="1" applyAlignment="1">
      <alignment horizontal="center" vertical="center" wrapText="1" shrinkToFit="1"/>
    </xf>
    <xf numFmtId="0" fontId="69" fillId="3" borderId="10" xfId="4" applyFont="1" applyFill="1" applyBorder="1" applyAlignment="1">
      <alignment horizontal="center" vertical="center" wrapText="1" shrinkToFit="1"/>
    </xf>
    <xf numFmtId="0" fontId="61" fillId="5" borderId="0" xfId="0" applyFont="1" applyFill="1" applyBorder="1" applyAlignment="1">
      <alignment horizontal="center" vertical="center" wrapText="1" shrinkToFit="1"/>
    </xf>
    <xf numFmtId="0" fontId="66" fillId="8" borderId="7" xfId="4" applyFont="1" applyFill="1" applyBorder="1" applyAlignment="1">
      <alignment horizontal="left" vertical="center" shrinkToFit="1"/>
    </xf>
  </cellXfs>
  <cellStyles count="11">
    <cellStyle name="Comma 2" xfId="7" xr:uid="{00000000-0005-0000-0000-000000000000}"/>
    <cellStyle name="Comma_IV-trim  2002" xfId="5" xr:uid="{00000000-0005-0000-0000-000001000000}"/>
    <cellStyle name="Millares" xfId="1" builtinId="3"/>
    <cellStyle name="Millares 10 2" xfId="10" xr:uid="{30922FBD-B4EA-4E57-BC26-21FC8C74CC3D}"/>
    <cellStyle name="Normal" xfId="0" builtinId="0"/>
    <cellStyle name="Normal 2" xfId="4" xr:uid="{00000000-0005-0000-0000-000004000000}"/>
    <cellStyle name="Normal 3" xfId="6" xr:uid="{00000000-0005-0000-0000-000005000000}"/>
    <cellStyle name="Normal_IV-trim  2002" xfId="3" xr:uid="{00000000-0005-0000-0000-000007000000}"/>
    <cellStyle name="Percent 2" xfId="8" xr:uid="{00000000-0005-0000-0000-000009000000}"/>
    <cellStyle name="Porcentaje" xfId="2" builtinId="5"/>
    <cellStyle name="Porcentaje 2" xfId="9" xr:uid="{00000000-0005-0000-0000-00000B000000}"/>
  </cellStyles>
  <dxfs count="0"/>
  <tableStyles count="0" defaultTableStyle="TableStyleMedium9" defaultPivotStyle="PivotStyleLight16"/>
  <colors>
    <mruColors>
      <color rgb="FFC00000"/>
      <color rgb="FF404040"/>
      <color rgb="FF7F7F7F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202406</xdr:colOff>
      <xdr:row>26</xdr:row>
      <xdr:rowOff>35719</xdr:rowOff>
    </xdr:from>
    <xdr:to>
      <xdr:col>12</xdr:col>
      <xdr:colOff>71437</xdr:colOff>
      <xdr:row>34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8437" y="6738938"/>
          <a:ext cx="5441156" cy="1964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1.42578125" style="162"/>
    <col min="2" max="2" width="14.28515625" style="162" customWidth="1"/>
    <col min="3" max="3" width="21.85546875" style="162" bestFit="1" customWidth="1"/>
    <col min="4" max="4" width="19.42578125" style="162" customWidth="1"/>
    <col min="5" max="5" width="10.28515625" style="162" hidden="1" customWidth="1"/>
    <col min="6" max="6" width="3" style="162" customWidth="1"/>
    <col min="7" max="7" width="19.42578125" style="162" customWidth="1"/>
    <col min="8" max="8" width="10.28515625" style="162" hidden="1" customWidth="1"/>
    <col min="9" max="9" width="3" style="162" customWidth="1"/>
    <col min="10" max="10" width="19.42578125" style="162" customWidth="1"/>
    <col min="11" max="11" width="10.28515625" style="162" hidden="1" customWidth="1"/>
    <col min="12" max="12" width="3" style="162" customWidth="1"/>
    <col min="13" max="13" width="19.42578125" style="162" customWidth="1"/>
    <col min="14" max="14" width="9" style="162" hidden="1" customWidth="1"/>
    <col min="15" max="16384" width="11.42578125" style="162"/>
  </cols>
  <sheetData>
    <row r="1" spans="2:14" x14ac:dyDescent="0.2"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</row>
    <row r="2" spans="2:14" ht="24.95" customHeight="1" x14ac:dyDescent="0.2">
      <c r="B2" s="709" t="s">
        <v>92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</row>
    <row r="3" spans="2:14" ht="18" customHeight="1" x14ac:dyDescent="0.2">
      <c r="B3" s="711" t="s">
        <v>51</v>
      </c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</row>
    <row r="4" spans="2:14" ht="21" customHeight="1" x14ac:dyDescent="0.25">
      <c r="B4" s="379"/>
      <c r="C4" s="379"/>
      <c r="D4" s="708" t="s">
        <v>43</v>
      </c>
      <c r="E4" s="708"/>
      <c r="G4" s="708" t="s">
        <v>44</v>
      </c>
      <c r="H4" s="708"/>
      <c r="J4" s="708" t="s">
        <v>45</v>
      </c>
      <c r="K4" s="708"/>
      <c r="M4" s="708" t="s">
        <v>125</v>
      </c>
      <c r="N4" s="708"/>
    </row>
    <row r="5" spans="2:14" ht="15.75" thickBot="1" x14ac:dyDescent="0.3">
      <c r="B5" s="380"/>
      <c r="C5" s="380"/>
      <c r="D5" s="381" t="s">
        <v>209</v>
      </c>
      <c r="E5" s="382" t="s">
        <v>46</v>
      </c>
      <c r="G5" s="381" t="s">
        <v>209</v>
      </c>
      <c r="H5" s="382" t="s">
        <v>46</v>
      </c>
      <c r="J5" s="382" t="s">
        <v>209</v>
      </c>
      <c r="K5" s="382" t="s">
        <v>46</v>
      </c>
      <c r="M5" s="381" t="s">
        <v>209</v>
      </c>
      <c r="N5" s="382" t="s">
        <v>46</v>
      </c>
    </row>
    <row r="6" spans="2:14" ht="12.75" customHeight="1" x14ac:dyDescent="0.2">
      <c r="B6" s="710" t="s">
        <v>154</v>
      </c>
      <c r="C6" s="383" t="s">
        <v>47</v>
      </c>
      <c r="D6" s="387">
        <v>0.11236926764436084</v>
      </c>
      <c r="E6" s="384">
        <v>-5.0000000000000001E-3</v>
      </c>
      <c r="F6" s="385"/>
      <c r="G6" s="550">
        <v>0.11666973567679961</v>
      </c>
      <c r="H6" s="384">
        <v>5.0000000000000001E-3</v>
      </c>
      <c r="I6" s="385"/>
      <c r="J6" s="550">
        <v>0.11553168531636016</v>
      </c>
      <c r="K6" s="384">
        <v>-1.2999999999999999E-2</v>
      </c>
      <c r="L6" s="385"/>
      <c r="M6" s="550">
        <v>0.27836798203042279</v>
      </c>
      <c r="N6" s="163">
        <v>-2.0865539362729448</v>
      </c>
    </row>
    <row r="7" spans="2:14" x14ac:dyDescent="0.2">
      <c r="B7" s="710"/>
      <c r="C7" s="386" t="s">
        <v>67</v>
      </c>
      <c r="D7" s="387">
        <v>0.12573134784458495</v>
      </c>
      <c r="E7" s="361">
        <v>8.1000000000000003E-2</v>
      </c>
      <c r="F7" s="356"/>
      <c r="G7" s="361">
        <v>0.12371326265068583</v>
      </c>
      <c r="H7" s="361">
        <v>6.8000000000000005E-2</v>
      </c>
      <c r="I7" s="356"/>
      <c r="J7" s="388">
        <v>0.1337686009819552</v>
      </c>
      <c r="K7" s="361">
        <v>-2.5999999999999999E-2</v>
      </c>
      <c r="L7" s="356"/>
      <c r="M7" s="361"/>
      <c r="N7" s="164"/>
    </row>
    <row r="8" spans="2:14" x14ac:dyDescent="0.2">
      <c r="B8" s="710"/>
      <c r="C8" s="389" t="s">
        <v>11</v>
      </c>
      <c r="D8" s="388">
        <v>9.3447596538803079E-2</v>
      </c>
      <c r="E8" s="361">
        <v>-9.2999999999999999E-2</v>
      </c>
      <c r="F8" s="356"/>
      <c r="G8" s="388">
        <v>0.10491604113706088</v>
      </c>
      <c r="H8" s="361">
        <v>-6.8000000000000005E-2</v>
      </c>
      <c r="I8" s="356"/>
      <c r="J8" s="361">
        <v>8.18491207007217E-2</v>
      </c>
      <c r="K8" s="361">
        <v>3.0000000000000001E-3</v>
      </c>
      <c r="L8" s="356"/>
      <c r="M8" s="361"/>
      <c r="N8" s="164"/>
    </row>
    <row r="9" spans="2:14" ht="13.5" thickBot="1" x14ac:dyDescent="0.25">
      <c r="B9" s="390"/>
      <c r="C9" s="391"/>
      <c r="D9" s="392"/>
      <c r="E9" s="357"/>
      <c r="F9" s="356"/>
      <c r="G9" s="392"/>
      <c r="H9" s="357"/>
      <c r="I9" s="356"/>
      <c r="J9" s="392"/>
      <c r="K9" s="357"/>
      <c r="L9" s="356"/>
      <c r="M9" s="357"/>
      <c r="N9" s="164"/>
    </row>
    <row r="10" spans="2:14" ht="12.75" customHeight="1" x14ac:dyDescent="0.2">
      <c r="B10" s="705" t="s">
        <v>153</v>
      </c>
      <c r="C10" s="393" t="s">
        <v>47</v>
      </c>
      <c r="D10" s="387">
        <v>0.17729077551600336</v>
      </c>
      <c r="E10" s="394">
        <v>5.8999999999999997E-2</v>
      </c>
      <c r="F10" s="395"/>
      <c r="G10" s="387">
        <v>0.18516381508966373</v>
      </c>
      <c r="H10" s="394">
        <v>5.5E-2</v>
      </c>
      <c r="I10" s="395"/>
      <c r="J10" s="387">
        <v>0.1890737539796119</v>
      </c>
      <c r="K10" s="355">
        <v>8.9999999999999993E-3</v>
      </c>
      <c r="L10" s="356"/>
      <c r="M10" s="358"/>
      <c r="N10" s="165"/>
    </row>
    <row r="11" spans="2:14" x14ac:dyDescent="0.2">
      <c r="B11" s="706"/>
      <c r="C11" s="389" t="s">
        <v>67</v>
      </c>
      <c r="D11" s="396">
        <v>0.14133867452442073</v>
      </c>
      <c r="E11" s="357">
        <v>5.1999999999999998E-2</v>
      </c>
      <c r="F11" s="356"/>
      <c r="G11" s="396">
        <v>0.13859758052125559</v>
      </c>
      <c r="H11" s="357">
        <v>0.04</v>
      </c>
      <c r="I11" s="356"/>
      <c r="J11" s="396">
        <v>0.15109087773084973</v>
      </c>
      <c r="K11" s="357">
        <v>-0.04</v>
      </c>
      <c r="L11" s="356"/>
      <c r="M11" s="359"/>
      <c r="N11" s="166"/>
    </row>
    <row r="12" spans="2:14" ht="13.5" thickBot="1" x14ac:dyDescent="0.25">
      <c r="B12" s="707"/>
      <c r="C12" s="397" t="s">
        <v>11</v>
      </c>
      <c r="D12" s="400">
        <v>0.23395805174859774</v>
      </c>
      <c r="E12" s="360">
        <v>6.9000000000000006E-2</v>
      </c>
      <c r="F12" s="398"/>
      <c r="G12" s="399">
        <v>0.27355938740746399</v>
      </c>
      <c r="H12" s="360">
        <v>0.08</v>
      </c>
      <c r="I12" s="356"/>
      <c r="J12" s="400">
        <v>0.27020007695614834</v>
      </c>
      <c r="K12" s="360">
        <v>8.7999999999999995E-2</v>
      </c>
      <c r="L12" s="398"/>
      <c r="M12" s="399"/>
      <c r="N12" s="167"/>
    </row>
    <row r="13" spans="2:14" x14ac:dyDescent="0.2">
      <c r="I13" s="401"/>
      <c r="M13" s="168"/>
      <c r="N13" s="168"/>
    </row>
    <row r="14" spans="2:14" ht="12.75" customHeight="1" x14ac:dyDescent="0.2">
      <c r="C14" s="169" t="s">
        <v>48</v>
      </c>
      <c r="G14" s="293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5546875" defaultRowHeight="11.1" customHeight="1" x14ac:dyDescent="0.2"/>
  <cols>
    <col min="1" max="1" width="32.42578125" style="221" customWidth="1"/>
    <col min="2" max="2" width="1.7109375" style="224" customWidth="1"/>
    <col min="3" max="3" width="11.28515625" style="222" customWidth="1"/>
    <col min="4" max="4" width="13.140625" style="222" customWidth="1"/>
    <col min="5" max="7" width="11.28515625" style="222" customWidth="1"/>
    <col min="8" max="8" width="2.7109375" style="222" customWidth="1"/>
    <col min="9" max="10" width="11.28515625" style="222" customWidth="1"/>
    <col min="11" max="13" width="11.28515625" style="224" customWidth="1"/>
    <col min="14" max="14" width="3" style="224" customWidth="1"/>
    <col min="15" max="15" width="10.5703125" style="224" customWidth="1"/>
    <col min="16" max="16" width="13.5703125" style="214" customWidth="1"/>
    <col min="17" max="16384" width="9.85546875" style="214"/>
  </cols>
  <sheetData>
    <row r="1" spans="1:18" ht="14.25" customHeight="1" x14ac:dyDescent="0.2">
      <c r="A1" s="753" t="s">
        <v>76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213"/>
      <c r="Q1" s="213"/>
      <c r="R1" s="213"/>
    </row>
    <row r="2" spans="1:18" ht="16.5" customHeight="1" x14ac:dyDescent="0.2">
      <c r="A2" s="753" t="s">
        <v>88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  <c r="L2" s="753"/>
      <c r="M2" s="753"/>
      <c r="N2" s="753"/>
      <c r="O2" s="753"/>
      <c r="P2" s="215"/>
      <c r="Q2" s="215"/>
      <c r="R2" s="215"/>
    </row>
    <row r="3" spans="1:18" ht="10.5" customHeight="1" x14ac:dyDescent="0.2">
      <c r="A3" s="216"/>
      <c r="B3" s="217"/>
      <c r="C3" s="218"/>
      <c r="D3" s="218"/>
      <c r="E3" s="218"/>
      <c r="F3" s="218"/>
      <c r="G3" s="218"/>
      <c r="H3" s="218"/>
      <c r="I3" s="218"/>
      <c r="J3" s="218"/>
      <c r="K3" s="219"/>
      <c r="L3" s="219"/>
      <c r="M3" s="219"/>
      <c r="N3" s="219"/>
      <c r="O3" s="220"/>
    </row>
    <row r="4" spans="1:18" ht="23.25" customHeight="1" thickBot="1" x14ac:dyDescent="0.25">
      <c r="A4" s="754" t="s">
        <v>55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</row>
    <row r="5" spans="1:18" ht="15" customHeight="1" x14ac:dyDescent="0.2">
      <c r="B5" s="222"/>
      <c r="C5" s="751" t="s">
        <v>41</v>
      </c>
      <c r="D5" s="751"/>
      <c r="E5" s="751"/>
      <c r="F5" s="751"/>
      <c r="G5" s="751"/>
      <c r="H5" s="223"/>
      <c r="I5" s="751" t="s">
        <v>72</v>
      </c>
      <c r="J5" s="751"/>
      <c r="K5" s="751"/>
      <c r="L5" s="751"/>
      <c r="M5" s="751"/>
      <c r="O5" s="225" t="s">
        <v>64</v>
      </c>
    </row>
    <row r="6" spans="1:18" ht="15" customHeight="1" x14ac:dyDescent="0.2">
      <c r="A6" s="226"/>
      <c r="B6" s="227"/>
      <c r="C6" s="228" t="s">
        <v>52</v>
      </c>
      <c r="D6" s="228" t="s">
        <v>62</v>
      </c>
      <c r="E6" s="228" t="s">
        <v>63</v>
      </c>
      <c r="F6" s="228" t="s">
        <v>53</v>
      </c>
      <c r="G6" s="228" t="s">
        <v>54</v>
      </c>
      <c r="H6" s="229"/>
      <c r="I6" s="228" t="s">
        <v>52</v>
      </c>
      <c r="J6" s="228" t="s">
        <v>62</v>
      </c>
      <c r="K6" s="228" t="s">
        <v>63</v>
      </c>
      <c r="L6" s="228" t="s">
        <v>53</v>
      </c>
      <c r="M6" s="228" t="s">
        <v>54</v>
      </c>
      <c r="N6" s="230"/>
      <c r="O6" s="231" t="s">
        <v>69</v>
      </c>
      <c r="P6" s="230"/>
      <c r="Q6" s="232"/>
      <c r="R6" s="232"/>
    </row>
    <row r="7" spans="1:18" ht="15" customHeight="1" x14ac:dyDescent="0.2">
      <c r="A7" s="233" t="s">
        <v>161</v>
      </c>
      <c r="B7" s="227"/>
      <c r="C7" s="234">
        <v>1348.7874795286134</v>
      </c>
      <c r="D7" s="234">
        <v>102.94644582571998</v>
      </c>
      <c r="E7" s="234">
        <v>279.00265227466207</v>
      </c>
      <c r="F7" s="234">
        <v>119.46996694924093</v>
      </c>
      <c r="G7" s="234">
        <v>1850.2065445782364</v>
      </c>
      <c r="H7" s="235"/>
      <c r="I7" s="234">
        <v>1345.9936250446062</v>
      </c>
      <c r="J7" s="234">
        <v>98.369324605468051</v>
      </c>
      <c r="K7" s="234">
        <v>289.28269844361887</v>
      </c>
      <c r="L7" s="234">
        <v>111.31731108283299</v>
      </c>
      <c r="M7" s="234">
        <v>1844.9629591765261</v>
      </c>
      <c r="N7" s="236"/>
      <c r="O7" s="237">
        <v>2.8421087673493606E-3</v>
      </c>
      <c r="P7" s="230"/>
      <c r="Q7" s="230"/>
      <c r="R7" s="238"/>
    </row>
    <row r="8" spans="1:18" ht="15" customHeight="1" x14ac:dyDescent="0.2">
      <c r="A8" s="233" t="s">
        <v>162</v>
      </c>
      <c r="B8" s="227"/>
      <c r="C8" s="234">
        <v>182.4451296019995</v>
      </c>
      <c r="D8" s="234">
        <v>11.073881403545537</v>
      </c>
      <c r="E8" s="234">
        <v>0.62352272730000002</v>
      </c>
      <c r="F8" s="234">
        <v>20.606453537057085</v>
      </c>
      <c r="G8" s="234">
        <v>214.74898726990213</v>
      </c>
      <c r="H8" s="235"/>
      <c r="I8" s="234">
        <v>142.76398875339703</v>
      </c>
      <c r="J8" s="234">
        <v>10.466978845332001</v>
      </c>
      <c r="K8" s="234">
        <v>0.61412972379999997</v>
      </c>
      <c r="L8" s="234">
        <v>19.110860696570015</v>
      </c>
      <c r="M8" s="234">
        <v>172.95595801909906</v>
      </c>
      <c r="N8" s="236"/>
      <c r="O8" s="237">
        <v>0.24163971990018407</v>
      </c>
      <c r="P8" s="230"/>
      <c r="Q8" s="230"/>
      <c r="R8" s="238"/>
    </row>
    <row r="9" spans="1:18" ht="15" customHeight="1" x14ac:dyDescent="0.2">
      <c r="A9" s="239" t="s">
        <v>163</v>
      </c>
      <c r="B9" s="227"/>
      <c r="C9" s="240">
        <v>1531.2326091306129</v>
      </c>
      <c r="D9" s="240">
        <v>114.02032722926552</v>
      </c>
      <c r="E9" s="240">
        <v>279.62617500196205</v>
      </c>
      <c r="F9" s="240">
        <v>140.07642048629802</v>
      </c>
      <c r="G9" s="240">
        <v>2064.9555318481384</v>
      </c>
      <c r="H9" s="235"/>
      <c r="I9" s="240">
        <v>1488.7576137980031</v>
      </c>
      <c r="J9" s="240">
        <v>108.83630345080005</v>
      </c>
      <c r="K9" s="240">
        <v>289.89682816741885</v>
      </c>
      <c r="L9" s="240">
        <v>130.42817177940299</v>
      </c>
      <c r="M9" s="240">
        <v>2017.918917195625</v>
      </c>
      <c r="N9" s="236"/>
      <c r="O9" s="241">
        <v>2.3309467120652183E-2</v>
      </c>
      <c r="P9" s="230"/>
      <c r="Q9" s="230"/>
      <c r="R9" s="238"/>
    </row>
    <row r="10" spans="1:18" ht="15" customHeight="1" x14ac:dyDescent="0.2">
      <c r="A10" s="233" t="s">
        <v>143</v>
      </c>
      <c r="B10" s="242"/>
      <c r="C10" s="234">
        <v>207.63263895840572</v>
      </c>
      <c r="D10" s="234">
        <v>26.649514448966563</v>
      </c>
      <c r="E10" s="234">
        <v>19.639867220228119</v>
      </c>
      <c r="F10" s="234">
        <v>17.51671652906278</v>
      </c>
      <c r="G10" s="234">
        <v>271.43873715666319</v>
      </c>
      <c r="H10" s="235"/>
      <c r="I10" s="234">
        <v>199.71164529589367</v>
      </c>
      <c r="J10" s="234">
        <v>24.444750049377006</v>
      </c>
      <c r="K10" s="234">
        <v>18.603379860361041</v>
      </c>
      <c r="L10" s="234">
        <v>22.281928215773021</v>
      </c>
      <c r="M10" s="234">
        <v>265.04170342140475</v>
      </c>
      <c r="N10" s="236"/>
      <c r="O10" s="237">
        <v>2.4135951635835262E-2</v>
      </c>
      <c r="P10" s="230"/>
      <c r="Q10" s="230"/>
      <c r="R10" s="238"/>
    </row>
    <row r="11" spans="1:18" ht="15" customHeight="1" x14ac:dyDescent="0.2">
      <c r="A11" s="233" t="s">
        <v>166</v>
      </c>
      <c r="B11" s="242"/>
      <c r="C11" s="234" t="s">
        <v>167</v>
      </c>
      <c r="D11" s="234" t="s">
        <v>167</v>
      </c>
      <c r="E11" s="234" t="s">
        <v>167</v>
      </c>
      <c r="F11" s="234" t="s">
        <v>167</v>
      </c>
      <c r="G11" s="234" t="s">
        <v>167</v>
      </c>
      <c r="H11" s="235"/>
      <c r="I11" s="234">
        <v>54.565427422863245</v>
      </c>
      <c r="J11" s="234">
        <v>6.8127151236039989</v>
      </c>
      <c r="K11" s="234">
        <v>0.53861743435500031</v>
      </c>
      <c r="L11" s="234">
        <v>2.3281162662081569</v>
      </c>
      <c r="M11" s="234">
        <v>64.244876247030405</v>
      </c>
      <c r="N11" s="236"/>
      <c r="O11" s="237" t="s">
        <v>168</v>
      </c>
      <c r="P11" s="230"/>
      <c r="Q11" s="230"/>
      <c r="R11" s="238"/>
    </row>
    <row r="12" spans="1:18" ht="15" customHeight="1" x14ac:dyDescent="0.2">
      <c r="A12" s="233" t="s">
        <v>169</v>
      </c>
      <c r="B12" s="242"/>
      <c r="C12" s="234">
        <v>688.8329893959999</v>
      </c>
      <c r="D12" s="234">
        <v>46.879093447999935</v>
      </c>
      <c r="E12" s="234">
        <v>7.6118083319999901</v>
      </c>
      <c r="F12" s="234">
        <v>44.098083190999965</v>
      </c>
      <c r="G12" s="234">
        <v>787.42197436699985</v>
      </c>
      <c r="H12" s="235"/>
      <c r="I12" s="234">
        <v>680.4278690049</v>
      </c>
      <c r="J12" s="234">
        <v>40.753374594693398</v>
      </c>
      <c r="K12" s="234">
        <v>6.5574906254065963</v>
      </c>
      <c r="L12" s="234">
        <v>37.321826043000016</v>
      </c>
      <c r="M12" s="234">
        <v>765.0605602679999</v>
      </c>
      <c r="N12" s="236"/>
      <c r="O12" s="237">
        <v>2.9228292844120318E-2</v>
      </c>
      <c r="P12" s="230"/>
      <c r="Q12" s="230"/>
      <c r="R12" s="238"/>
    </row>
    <row r="13" spans="1:18" ht="15" customHeight="1" x14ac:dyDescent="0.2">
      <c r="A13" s="233" t="s">
        <v>164</v>
      </c>
      <c r="B13" s="242"/>
      <c r="C13" s="234">
        <v>140.87414949984108</v>
      </c>
      <c r="D13" s="234">
        <v>17.365952824910146</v>
      </c>
      <c r="E13" s="234">
        <v>4.6798262159600101</v>
      </c>
      <c r="F13" s="234">
        <v>12.374268302895594</v>
      </c>
      <c r="G13" s="234">
        <v>175.29419684360684</v>
      </c>
      <c r="H13" s="235"/>
      <c r="I13" s="234">
        <v>166.20757707342699</v>
      </c>
      <c r="J13" s="234">
        <v>20.416248996705722</v>
      </c>
      <c r="K13" s="234">
        <v>3.7272423059400035</v>
      </c>
      <c r="L13" s="234">
        <v>15.57097857725226</v>
      </c>
      <c r="M13" s="234">
        <v>205.92204695332495</v>
      </c>
      <c r="N13" s="236"/>
      <c r="O13" s="237">
        <v>-0.14873516732601411</v>
      </c>
      <c r="P13" s="230"/>
      <c r="Q13" s="230"/>
      <c r="R13" s="238"/>
    </row>
    <row r="14" spans="1:18" ht="15" customHeight="1" x14ac:dyDescent="0.2">
      <c r="A14" s="233" t="s">
        <v>165</v>
      </c>
      <c r="B14" s="242"/>
      <c r="C14" s="234">
        <v>20.784635148441673</v>
      </c>
      <c r="D14" s="234">
        <v>1.5717934128490405</v>
      </c>
      <c r="E14" s="234">
        <v>0</v>
      </c>
      <c r="F14" s="234">
        <v>0.33054269166699418</v>
      </c>
      <c r="G14" s="234">
        <v>22.686971252957708</v>
      </c>
      <c r="H14" s="235"/>
      <c r="I14" s="234" t="s">
        <v>167</v>
      </c>
      <c r="J14" s="234" t="s">
        <v>167</v>
      </c>
      <c r="K14" s="234" t="s">
        <v>167</v>
      </c>
      <c r="L14" s="234" t="s">
        <v>167</v>
      </c>
      <c r="M14" s="234" t="s">
        <v>167</v>
      </c>
      <c r="N14" s="236"/>
      <c r="O14" s="237" t="s">
        <v>170</v>
      </c>
      <c r="P14" s="230"/>
      <c r="Q14" s="230"/>
      <c r="R14" s="238"/>
    </row>
    <row r="15" spans="1:18" ht="15" customHeight="1" x14ac:dyDescent="0.2">
      <c r="A15" s="239" t="s">
        <v>11</v>
      </c>
      <c r="B15" s="227"/>
      <c r="C15" s="240">
        <v>1058.1244130026882</v>
      </c>
      <c r="D15" s="240">
        <v>92.466354134725691</v>
      </c>
      <c r="E15" s="240">
        <v>31.931501768188117</v>
      </c>
      <c r="F15" s="240">
        <v>74.319610714625341</v>
      </c>
      <c r="G15" s="240">
        <v>1256.8418796202275</v>
      </c>
      <c r="H15" s="235"/>
      <c r="I15" s="240">
        <v>1100.912518797084</v>
      </c>
      <c r="J15" s="240">
        <v>92.42708876438013</v>
      </c>
      <c r="K15" s="240">
        <v>29.426730226062642</v>
      </c>
      <c r="L15" s="240">
        <v>77.502849102233455</v>
      </c>
      <c r="M15" s="240">
        <v>1300.26918688976</v>
      </c>
      <c r="N15" s="236"/>
      <c r="O15" s="241">
        <v>-3.3398705212272617E-2</v>
      </c>
      <c r="P15" s="230"/>
      <c r="Q15" s="230"/>
      <c r="R15" s="238"/>
    </row>
    <row r="16" spans="1:18" ht="15" customHeight="1" thickBot="1" x14ac:dyDescent="0.25">
      <c r="A16" s="243" t="s">
        <v>56</v>
      </c>
      <c r="B16" s="243"/>
      <c r="C16" s="244">
        <v>2589.3570221333011</v>
      </c>
      <c r="D16" s="244">
        <v>206.48668136399121</v>
      </c>
      <c r="E16" s="244">
        <v>311.55767677015018</v>
      </c>
      <c r="F16" s="244">
        <v>214.39603120092335</v>
      </c>
      <c r="G16" s="244">
        <v>3321.7974114683657</v>
      </c>
      <c r="H16" s="244"/>
      <c r="I16" s="244">
        <v>2589.6701325950871</v>
      </c>
      <c r="J16" s="244">
        <v>201.26339221518018</v>
      </c>
      <c r="K16" s="244">
        <v>319.32355839348151</v>
      </c>
      <c r="L16" s="244">
        <v>207.93102088163644</v>
      </c>
      <c r="M16" s="244">
        <v>3318.188104085385</v>
      </c>
      <c r="N16" s="244"/>
      <c r="O16" s="245">
        <v>1.0877344109987419E-3</v>
      </c>
      <c r="P16" s="230"/>
      <c r="Q16" s="230"/>
      <c r="R16" s="238"/>
    </row>
    <row r="17" spans="1:18" ht="6" customHeight="1" x14ac:dyDescent="0.2">
      <c r="A17" s="246"/>
      <c r="B17" s="246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8"/>
      <c r="P17" s="230"/>
      <c r="Q17" s="230"/>
      <c r="R17" s="238"/>
    </row>
    <row r="18" spans="1:18" ht="15" customHeight="1" x14ac:dyDescent="0.2">
      <c r="A18" s="204" t="s">
        <v>70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8"/>
      <c r="P18" s="230"/>
      <c r="Q18" s="230"/>
      <c r="R18" s="238"/>
    </row>
    <row r="19" spans="1:18" ht="15" customHeight="1" x14ac:dyDescent="0.2">
      <c r="A19" s="204" t="s">
        <v>71</v>
      </c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8"/>
      <c r="P19" s="230"/>
      <c r="Q19" s="230"/>
      <c r="R19" s="238"/>
    </row>
    <row r="20" spans="1:18" ht="17.25" customHeight="1" x14ac:dyDescent="0.2"/>
    <row r="21" spans="1:18" ht="23.25" customHeight="1" thickBot="1" x14ac:dyDescent="0.25">
      <c r="A21" s="754" t="s">
        <v>57</v>
      </c>
      <c r="B21" s="754"/>
      <c r="C21" s="754"/>
      <c r="D21" s="754"/>
      <c r="E21" s="754"/>
      <c r="F21" s="754"/>
      <c r="G21" s="754"/>
      <c r="H21" s="754"/>
      <c r="I21" s="754"/>
      <c r="J21" s="754"/>
      <c r="K21" s="754"/>
      <c r="L21" s="754"/>
      <c r="M21" s="754"/>
      <c r="N21" s="754"/>
      <c r="O21" s="754"/>
    </row>
    <row r="22" spans="1:18" ht="15" customHeight="1" x14ac:dyDescent="0.2">
      <c r="B22" s="222"/>
      <c r="C22" s="751" t="str">
        <f>+C5</f>
        <v>FY 2018</v>
      </c>
      <c r="D22" s="751"/>
      <c r="E22" s="751"/>
      <c r="F22" s="751"/>
      <c r="G22" s="751"/>
      <c r="H22" s="223"/>
      <c r="I22" s="751" t="s">
        <v>72</v>
      </c>
      <c r="J22" s="751"/>
      <c r="K22" s="751"/>
      <c r="L22" s="751"/>
      <c r="M22" s="751"/>
      <c r="O22" s="225" t="s">
        <v>64</v>
      </c>
    </row>
    <row r="23" spans="1:18" ht="15" customHeight="1" x14ac:dyDescent="0.2">
      <c r="A23" s="226"/>
      <c r="B23" s="227"/>
      <c r="C23" s="228" t="s">
        <v>52</v>
      </c>
      <c r="D23" s="752" t="s">
        <v>62</v>
      </c>
      <c r="E23" s="752"/>
      <c r="F23" s="228" t="s">
        <v>53</v>
      </c>
      <c r="G23" s="228" t="s">
        <v>54</v>
      </c>
      <c r="H23" s="229"/>
      <c r="I23" s="228" t="s">
        <v>52</v>
      </c>
      <c r="J23" s="752" t="s">
        <v>62</v>
      </c>
      <c r="K23" s="752"/>
      <c r="L23" s="228" t="s">
        <v>53</v>
      </c>
      <c r="M23" s="228" t="s">
        <v>54</v>
      </c>
      <c r="N23" s="230"/>
      <c r="O23" s="231" t="s">
        <v>69</v>
      </c>
      <c r="P23" s="230"/>
      <c r="Q23" s="232"/>
      <c r="R23" s="232"/>
    </row>
    <row r="24" spans="1:18" ht="15" customHeight="1" x14ac:dyDescent="0.2">
      <c r="A24" s="233" t="str">
        <f t="shared" ref="A24:A33" si="0">+A7</f>
        <v>Mexico</v>
      </c>
      <c r="B24" s="227"/>
      <c r="C24" s="234">
        <v>8015.0707722720435</v>
      </c>
      <c r="D24" s="743">
        <v>754.93891280206697</v>
      </c>
      <c r="E24" s="743"/>
      <c r="F24" s="234">
        <v>958.17056448243306</v>
      </c>
      <c r="G24" s="234">
        <v>9728.1802495565425</v>
      </c>
      <c r="H24" s="235"/>
      <c r="I24" s="234">
        <v>8122.6905241203658</v>
      </c>
      <c r="J24" s="743">
        <v>727.60572735697201</v>
      </c>
      <c r="K24" s="743"/>
      <c r="L24" s="234">
        <v>914.18496097966306</v>
      </c>
      <c r="M24" s="234">
        <v>9764.4812124569999</v>
      </c>
      <c r="N24" s="236"/>
      <c r="O24" s="237">
        <v>-3.7176540269385772E-3</v>
      </c>
      <c r="P24" s="230"/>
      <c r="Q24" s="230"/>
      <c r="R24" s="238"/>
    </row>
    <row r="25" spans="1:18" s="251" customFormat="1" ht="15" customHeight="1" x14ac:dyDescent="0.2">
      <c r="A25" s="233" t="str">
        <f t="shared" si="0"/>
        <v>Central America</v>
      </c>
      <c r="B25" s="227"/>
      <c r="C25" s="234">
        <v>1468.0899284513453</v>
      </c>
      <c r="D25" s="743">
        <v>63.786980622606372</v>
      </c>
      <c r="E25" s="743"/>
      <c r="F25" s="234">
        <v>247.40932983520372</v>
      </c>
      <c r="G25" s="234">
        <v>1779.2862389091551</v>
      </c>
      <c r="H25" s="235"/>
      <c r="I25" s="234">
        <v>1158.79813209338</v>
      </c>
      <c r="J25" s="743">
        <v>61.033320000475996</v>
      </c>
      <c r="K25" s="743"/>
      <c r="L25" s="234">
        <v>247.35081099086455</v>
      </c>
      <c r="M25" s="234">
        <v>1467.1822630847205</v>
      </c>
      <c r="N25" s="236"/>
      <c r="O25" s="237">
        <v>0.21272338391567147</v>
      </c>
      <c r="P25" s="249"/>
      <c r="Q25" s="249"/>
      <c r="R25" s="250"/>
    </row>
    <row r="26" spans="1:18" ht="15" customHeight="1" x14ac:dyDescent="0.2">
      <c r="A26" s="239" t="str">
        <f t="shared" si="0"/>
        <v>Mexico and Central America</v>
      </c>
      <c r="B26" s="227"/>
      <c r="C26" s="240">
        <v>9483.1607007233888</v>
      </c>
      <c r="D26" s="750">
        <v>818.72589342467336</v>
      </c>
      <c r="E26" s="750"/>
      <c r="F26" s="240">
        <v>1205.5798943176369</v>
      </c>
      <c r="G26" s="240">
        <v>11507.466488465698</v>
      </c>
      <c r="H26" s="235"/>
      <c r="I26" s="240">
        <v>9281.4886562137453</v>
      </c>
      <c r="J26" s="750">
        <v>788.63904735744802</v>
      </c>
      <c r="K26" s="750"/>
      <c r="L26" s="240">
        <v>1161.5357719705275</v>
      </c>
      <c r="M26" s="240">
        <v>11231.663475541722</v>
      </c>
      <c r="N26" s="236"/>
      <c r="O26" s="241">
        <v>2.4555847272718756E-2</v>
      </c>
      <c r="P26" s="230"/>
      <c r="Q26" s="230"/>
      <c r="R26" s="238"/>
    </row>
    <row r="27" spans="1:18" ht="15" customHeight="1" x14ac:dyDescent="0.2">
      <c r="A27" s="233" t="str">
        <f t="shared" si="0"/>
        <v>Colombia</v>
      </c>
      <c r="B27" s="242"/>
      <c r="C27" s="234">
        <v>1505.2928943262718</v>
      </c>
      <c r="D27" s="743">
        <v>361.34009865782963</v>
      </c>
      <c r="E27" s="743"/>
      <c r="F27" s="234">
        <v>193.66657719518182</v>
      </c>
      <c r="G27" s="234">
        <v>2060.2995701792834</v>
      </c>
      <c r="H27" s="235"/>
      <c r="I27" s="234">
        <v>1511.4707780259032</v>
      </c>
      <c r="J27" s="743">
        <v>312.54385534147599</v>
      </c>
      <c r="K27" s="743"/>
      <c r="L27" s="234">
        <v>222.51353563262069</v>
      </c>
      <c r="M27" s="234">
        <v>2046.5281689999999</v>
      </c>
      <c r="N27" s="236"/>
      <c r="O27" s="237">
        <v>6.7291530055082482E-3</v>
      </c>
      <c r="P27" s="230"/>
      <c r="Q27" s="230"/>
      <c r="R27" s="238"/>
    </row>
    <row r="28" spans="1:18" ht="15" customHeight="1" x14ac:dyDescent="0.2">
      <c r="A28" s="233" t="str">
        <f t="shared" si="0"/>
        <v>Venezuela</v>
      </c>
      <c r="B28" s="242"/>
      <c r="C28" s="234" t="s">
        <v>168</v>
      </c>
      <c r="D28" s="743" t="s">
        <v>168</v>
      </c>
      <c r="E28" s="743"/>
      <c r="F28" s="234" t="s">
        <v>168</v>
      </c>
      <c r="G28" s="234" t="s">
        <v>168</v>
      </c>
      <c r="H28" s="235"/>
      <c r="I28" s="234">
        <v>358.31320892731287</v>
      </c>
      <c r="J28" s="743">
        <v>61.530612429593688</v>
      </c>
      <c r="K28" s="743">
        <v>0</v>
      </c>
      <c r="L28" s="234">
        <v>21.180118985202522</v>
      </c>
      <c r="M28" s="234">
        <v>441.02394034210909</v>
      </c>
      <c r="N28" s="236"/>
      <c r="O28" s="237" t="s">
        <v>168</v>
      </c>
      <c r="P28" s="230"/>
      <c r="Q28" s="230"/>
      <c r="R28" s="238"/>
    </row>
    <row r="29" spans="1:18" ht="15" customHeight="1" x14ac:dyDescent="0.2">
      <c r="A29" s="233" t="str">
        <f t="shared" si="0"/>
        <v>Brazil</v>
      </c>
      <c r="B29" s="242"/>
      <c r="C29" s="234">
        <v>4237.3321092429933</v>
      </c>
      <c r="D29" s="743">
        <v>405.23775467800004</v>
      </c>
      <c r="E29" s="743"/>
      <c r="F29" s="234">
        <v>482.87107327199993</v>
      </c>
      <c r="G29" s="234">
        <v>5125.4409371929933</v>
      </c>
      <c r="H29" s="235"/>
      <c r="I29" s="234">
        <v>4079.5626904449991</v>
      </c>
      <c r="J29" s="743">
        <v>358.40651248500001</v>
      </c>
      <c r="K29" s="743">
        <v>0</v>
      </c>
      <c r="L29" s="234">
        <v>419.65341389500009</v>
      </c>
      <c r="M29" s="234">
        <v>4857.6226168249996</v>
      </c>
      <c r="N29" s="236"/>
      <c r="O29" s="237">
        <v>5.5133620187037602E-2</v>
      </c>
      <c r="P29" s="230"/>
      <c r="Q29" s="230"/>
      <c r="R29" s="238"/>
    </row>
    <row r="30" spans="1:18" ht="15" customHeight="1" x14ac:dyDescent="0.2">
      <c r="A30" s="233" t="str">
        <f t="shared" si="0"/>
        <v>Argentina</v>
      </c>
      <c r="B30" s="242"/>
      <c r="C30" s="234">
        <v>737.96831200000008</v>
      </c>
      <c r="D30" s="743">
        <v>97.255323000000004</v>
      </c>
      <c r="E30" s="743"/>
      <c r="F30" s="234">
        <v>84.848060999999987</v>
      </c>
      <c r="G30" s="234">
        <v>920.07169600000009</v>
      </c>
      <c r="H30" s="235"/>
      <c r="I30" s="234">
        <v>813.9030439999998</v>
      </c>
      <c r="J30" s="743">
        <v>105.025109</v>
      </c>
      <c r="K30" s="743">
        <v>0</v>
      </c>
      <c r="L30" s="234">
        <v>101.02075099999999</v>
      </c>
      <c r="M30" s="234">
        <v>1019.9489039999999</v>
      </c>
      <c r="N30" s="236"/>
      <c r="O30" s="237">
        <v>-9.792373677573929E-2</v>
      </c>
      <c r="P30" s="230"/>
      <c r="Q30" s="230"/>
      <c r="R30" s="238"/>
    </row>
    <row r="31" spans="1:18" ht="15" customHeight="1" x14ac:dyDescent="0.2">
      <c r="A31" s="233" t="str">
        <f t="shared" si="0"/>
        <v>Uruguay</v>
      </c>
      <c r="B31" s="242"/>
      <c r="C31" s="234">
        <v>103.92189478553362</v>
      </c>
      <c r="D31" s="743">
        <v>7.2678708040477549</v>
      </c>
      <c r="E31" s="743"/>
      <c r="F31" s="234">
        <v>1.2092929322553125</v>
      </c>
      <c r="G31" s="234">
        <v>112.39905852183669</v>
      </c>
      <c r="H31" s="235"/>
      <c r="I31" s="234" t="s">
        <v>168</v>
      </c>
      <c r="J31" s="743" t="s">
        <v>168</v>
      </c>
      <c r="K31" s="743">
        <v>0</v>
      </c>
      <c r="L31" s="234" t="s">
        <v>168</v>
      </c>
      <c r="M31" s="234" t="s">
        <v>168</v>
      </c>
      <c r="N31" s="236"/>
      <c r="O31" s="237" t="s">
        <v>170</v>
      </c>
      <c r="P31" s="230"/>
      <c r="Q31" s="230"/>
      <c r="R31" s="238"/>
    </row>
    <row r="32" spans="1:18" ht="15" customHeight="1" x14ac:dyDescent="0.2">
      <c r="A32" s="239" t="str">
        <f t="shared" si="0"/>
        <v>South America</v>
      </c>
      <c r="B32" s="227"/>
      <c r="C32" s="240">
        <v>6584.515210354798</v>
      </c>
      <c r="D32" s="750">
        <v>871.10104713987744</v>
      </c>
      <c r="E32" s="750"/>
      <c r="F32" s="240">
        <v>762.59500439943702</v>
      </c>
      <c r="G32" s="240">
        <v>8218.2112618941137</v>
      </c>
      <c r="H32" s="235"/>
      <c r="I32" s="240">
        <v>6763.2497213982151</v>
      </c>
      <c r="J32" s="750">
        <v>837.50608925606969</v>
      </c>
      <c r="K32" s="750"/>
      <c r="L32" s="240">
        <v>764.3678195128233</v>
      </c>
      <c r="M32" s="240">
        <v>8365.1236301671088</v>
      </c>
      <c r="N32" s="236"/>
      <c r="O32" s="241">
        <v>-1.7562486194846572E-2</v>
      </c>
      <c r="P32" s="230"/>
      <c r="Q32" s="230"/>
      <c r="R32" s="238"/>
    </row>
    <row r="33" spans="1:18" ht="15" customHeight="1" thickBot="1" x14ac:dyDescent="0.25">
      <c r="A33" s="243" t="str">
        <f t="shared" si="0"/>
        <v>TOTAL</v>
      </c>
      <c r="B33" s="243"/>
      <c r="C33" s="244">
        <v>16067.675911078186</v>
      </c>
      <c r="D33" s="749">
        <v>1689.8269405645508</v>
      </c>
      <c r="E33" s="749"/>
      <c r="F33" s="244">
        <v>1968.174898717074</v>
      </c>
      <c r="G33" s="244">
        <v>19725.677750359813</v>
      </c>
      <c r="H33" s="244"/>
      <c r="I33" s="244">
        <v>16044.73837761196</v>
      </c>
      <c r="J33" s="749">
        <v>1626.1451366135177</v>
      </c>
      <c r="K33" s="749"/>
      <c r="L33" s="244">
        <v>1925.9035914833507</v>
      </c>
      <c r="M33" s="244">
        <v>19596.78710570883</v>
      </c>
      <c r="N33" s="244"/>
      <c r="O33" s="245">
        <v>6.5771314428084704E-3</v>
      </c>
      <c r="P33" s="230"/>
      <c r="Q33" s="230"/>
      <c r="R33" s="238"/>
    </row>
    <row r="34" spans="1:18" ht="11.1" customHeight="1" x14ac:dyDescent="0.2">
      <c r="J34" s="743"/>
      <c r="K34" s="743"/>
    </row>
    <row r="35" spans="1:18" ht="24.95" customHeight="1" thickBot="1" x14ac:dyDescent="0.25">
      <c r="A35" s="252" t="s">
        <v>60</v>
      </c>
      <c r="B35" s="252"/>
      <c r="C35" s="252"/>
      <c r="D35" s="252"/>
      <c r="E35" s="252"/>
      <c r="F35" s="253"/>
      <c r="G35" s="253"/>
      <c r="H35" s="253"/>
      <c r="I35" s="253"/>
      <c r="J35" s="253"/>
      <c r="K35" s="253"/>
      <c r="L35" s="253"/>
      <c r="M35" s="253"/>
      <c r="N35" s="253"/>
      <c r="O35" s="253"/>
    </row>
    <row r="36" spans="1:18" ht="21" customHeight="1" x14ac:dyDescent="0.2">
      <c r="A36" s="254" t="s">
        <v>61</v>
      </c>
      <c r="C36" s="255" t="s">
        <v>41</v>
      </c>
      <c r="D36" s="255" t="s">
        <v>72</v>
      </c>
      <c r="E36" s="256" t="s">
        <v>69</v>
      </c>
    </row>
    <row r="37" spans="1:18" ht="15" customHeight="1" x14ac:dyDescent="0.2">
      <c r="A37" s="257" t="s">
        <v>161</v>
      </c>
      <c r="B37" s="258"/>
      <c r="C37" s="259">
        <v>84351.111834510011</v>
      </c>
      <c r="D37" s="259">
        <v>79850.157662330021</v>
      </c>
      <c r="E37" s="260">
        <v>5.6367505136478258E-2</v>
      </c>
    </row>
    <row r="38" spans="1:18" ht="15" customHeight="1" x14ac:dyDescent="0.2">
      <c r="A38" s="261" t="s">
        <v>162</v>
      </c>
      <c r="B38" s="258"/>
      <c r="C38" s="262">
        <v>15810.861153357651</v>
      </c>
      <c r="D38" s="262">
        <v>12792.54283444885</v>
      </c>
      <c r="E38" s="263">
        <v>0.23594357728322923</v>
      </c>
    </row>
    <row r="39" spans="1:18" ht="15" customHeight="1" x14ac:dyDescent="0.2">
      <c r="A39" s="257" t="s">
        <v>163</v>
      </c>
      <c r="B39" s="258"/>
      <c r="C39" s="259">
        <v>100161.97298786766</v>
      </c>
      <c r="D39" s="259">
        <v>92642.700496778867</v>
      </c>
      <c r="E39" s="260">
        <v>8.1164219639195734E-2</v>
      </c>
    </row>
    <row r="40" spans="1:18" ht="15" customHeight="1" x14ac:dyDescent="0.2">
      <c r="A40" s="257" t="s">
        <v>143</v>
      </c>
      <c r="B40" s="258"/>
      <c r="C40" s="259">
        <v>14579.806774769819</v>
      </c>
      <c r="D40" s="259">
        <v>14222.025790510837</v>
      </c>
      <c r="E40" s="260">
        <v>2.5156822911803323E-2</v>
      </c>
    </row>
    <row r="41" spans="1:18" ht="15" customHeight="1" x14ac:dyDescent="0.2">
      <c r="A41" s="257" t="s">
        <v>166</v>
      </c>
      <c r="B41" s="258"/>
      <c r="C41" s="259" t="s">
        <v>168</v>
      </c>
      <c r="D41" s="259">
        <v>4005.036601992063</v>
      </c>
      <c r="E41" s="260" t="s">
        <v>168</v>
      </c>
    </row>
    <row r="42" spans="1:18" ht="15" customHeight="1" x14ac:dyDescent="0.2">
      <c r="A42" s="257" t="s">
        <v>171</v>
      </c>
      <c r="B42" s="258"/>
      <c r="C42" s="259">
        <v>56522.72166554568</v>
      </c>
      <c r="D42" s="259">
        <v>58517.528229066033</v>
      </c>
      <c r="E42" s="260">
        <v>-3.4089043469363811E-2</v>
      </c>
    </row>
    <row r="43" spans="1:18" ht="15" customHeight="1" x14ac:dyDescent="0.2">
      <c r="A43" s="257" t="s">
        <v>164</v>
      </c>
      <c r="B43" s="258"/>
      <c r="C43" s="259">
        <v>9151.6606532383976</v>
      </c>
      <c r="D43" s="259">
        <v>13868.858601719921</v>
      </c>
      <c r="E43" s="260">
        <v>-0.34012877944379138</v>
      </c>
    </row>
    <row r="44" spans="1:18" ht="15" customHeight="1" x14ac:dyDescent="0.2">
      <c r="A44" s="257" t="s">
        <v>165</v>
      </c>
      <c r="B44" s="258"/>
      <c r="C44" s="259">
        <v>1925.4191070032612</v>
      </c>
      <c r="D44" s="259" t="s">
        <v>167</v>
      </c>
      <c r="E44" s="260" t="s">
        <v>167</v>
      </c>
    </row>
    <row r="45" spans="1:18" ht="15" customHeight="1" x14ac:dyDescent="0.2">
      <c r="A45" s="278" t="s">
        <v>11</v>
      </c>
      <c r="B45" s="258"/>
      <c r="C45" s="262">
        <v>82179.608200557152</v>
      </c>
      <c r="D45" s="262">
        <v>90613.449223288859</v>
      </c>
      <c r="E45" s="263">
        <v>-9.3074936392158691E-2</v>
      </c>
    </row>
    <row r="46" spans="1:18" ht="15" customHeight="1" thickBot="1" x14ac:dyDescent="0.25">
      <c r="A46" s="243" t="s">
        <v>54</v>
      </c>
      <c r="B46" s="243"/>
      <c r="C46" s="277">
        <v>182341.58118842481</v>
      </c>
      <c r="D46" s="277">
        <v>183256.14972006774</v>
      </c>
      <c r="E46" s="245">
        <v>-4.9906567012347747E-3</v>
      </c>
      <c r="F46" s="247"/>
    </row>
    <row r="48" spans="1:18" ht="15.75" customHeight="1" x14ac:dyDescent="0.2">
      <c r="A48" s="204" t="s">
        <v>73</v>
      </c>
    </row>
    <row r="49" spans="1:1" ht="15.75" customHeight="1" x14ac:dyDescent="0.2">
      <c r="A49" s="204" t="s">
        <v>74</v>
      </c>
    </row>
  </sheetData>
  <mergeCells count="31"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  <mergeCell ref="J25:K25"/>
    <mergeCell ref="D26:E26"/>
    <mergeCell ref="J26:K26"/>
    <mergeCell ref="D27:E27"/>
    <mergeCell ref="J27:K27"/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29"/>
  <sheetViews>
    <sheetView showGridLines="0" workbookViewId="0"/>
  </sheetViews>
  <sheetFormatPr baseColWidth="10" defaultColWidth="11.42578125" defaultRowHeight="12.75" x14ac:dyDescent="0.2"/>
  <cols>
    <col min="1" max="2" width="11.42578125" style="162"/>
    <col min="3" max="3" width="26.5703125" style="162" customWidth="1"/>
    <col min="4" max="7" width="11.42578125" style="162"/>
    <col min="8" max="8" width="4.28515625" style="162" customWidth="1"/>
    <col min="9" max="9" width="16.140625" style="162" customWidth="1"/>
    <col min="10" max="16384" width="11.42578125" style="162"/>
  </cols>
  <sheetData>
    <row r="3" spans="3:9" ht="24.95" customHeight="1" x14ac:dyDescent="0.2">
      <c r="C3" s="709" t="s">
        <v>91</v>
      </c>
      <c r="D3" s="709"/>
      <c r="E3" s="709"/>
      <c r="F3" s="709"/>
      <c r="G3" s="709"/>
      <c r="H3" s="709"/>
      <c r="I3" s="709"/>
    </row>
    <row r="4" spans="3:9" x14ac:dyDescent="0.2">
      <c r="C4" s="133"/>
      <c r="D4" s="129"/>
      <c r="E4" s="131"/>
      <c r="F4" s="131"/>
      <c r="G4" s="131"/>
      <c r="H4" s="131"/>
      <c r="I4" s="131"/>
    </row>
    <row r="5" spans="3:9" s="279" customFormat="1" ht="21" customHeight="1" x14ac:dyDescent="0.2">
      <c r="C5" s="134"/>
      <c r="D5" s="130"/>
      <c r="E5" s="712" t="s">
        <v>154</v>
      </c>
      <c r="F5" s="712"/>
      <c r="G5" s="712"/>
      <c r="H5" s="170"/>
      <c r="I5" s="608" t="s">
        <v>155</v>
      </c>
    </row>
    <row r="6" spans="3:9" x14ac:dyDescent="0.2">
      <c r="C6" s="171" t="s">
        <v>49</v>
      </c>
      <c r="D6" s="132"/>
      <c r="E6" s="417" t="s">
        <v>210</v>
      </c>
      <c r="F6" s="417" t="s">
        <v>199</v>
      </c>
      <c r="G6" s="551" t="s">
        <v>42</v>
      </c>
      <c r="H6" s="172"/>
      <c r="I6" s="419" t="s">
        <v>42</v>
      </c>
    </row>
    <row r="7" spans="3:9" ht="14.1" customHeight="1" x14ac:dyDescent="0.2">
      <c r="C7" s="661" t="s">
        <v>0</v>
      </c>
      <c r="D7" s="402"/>
      <c r="E7" s="416">
        <v>63802.606121487508</v>
      </c>
      <c r="F7" s="416">
        <v>57357.397383515308</v>
      </c>
      <c r="G7" s="552">
        <v>0.11236926764436084</v>
      </c>
      <c r="H7" s="405"/>
      <c r="I7" s="552">
        <v>0.17729077551600336</v>
      </c>
    </row>
    <row r="8" spans="3:9" ht="14.1" customHeight="1" x14ac:dyDescent="0.2">
      <c r="C8" s="413" t="s">
        <v>2</v>
      </c>
      <c r="D8" s="406"/>
      <c r="E8" s="416">
        <v>28428.378308814594</v>
      </c>
      <c r="F8" s="416">
        <v>25458.179263347283</v>
      </c>
      <c r="G8" s="552">
        <v>0.11666973567679961</v>
      </c>
      <c r="H8" s="405"/>
      <c r="I8" s="552">
        <v>0.18516381508966373</v>
      </c>
    </row>
    <row r="9" spans="3:9" ht="14.1" customHeight="1" x14ac:dyDescent="0.2">
      <c r="C9" s="413" t="s">
        <v>50</v>
      </c>
      <c r="D9" s="406"/>
      <c r="E9" s="416">
        <v>8616.6144093400198</v>
      </c>
      <c r="F9" s="416">
        <v>7724.2220214447634</v>
      </c>
      <c r="G9" s="552">
        <v>0.11553168531636016</v>
      </c>
      <c r="H9" s="405"/>
      <c r="I9" s="552">
        <v>0.1890737539796119</v>
      </c>
    </row>
    <row r="10" spans="3:9" ht="15.75" customHeight="1" thickBot="1" x14ac:dyDescent="0.25">
      <c r="C10" s="669" t="s">
        <v>215</v>
      </c>
      <c r="D10" s="663"/>
      <c r="E10" s="670">
        <v>11943.572812869899</v>
      </c>
      <c r="F10" s="671">
        <v>10521.717888517607</v>
      </c>
      <c r="G10" s="672">
        <v>0.13513524496831142</v>
      </c>
      <c r="H10" s="673"/>
      <c r="I10" s="674">
        <v>0.21662876874793047</v>
      </c>
    </row>
    <row r="11" spans="3:9" x14ac:dyDescent="0.2">
      <c r="E11" s="168"/>
      <c r="G11" s="168"/>
    </row>
    <row r="12" spans="3:9" ht="24.95" customHeight="1" x14ac:dyDescent="0.2">
      <c r="C12" s="709" t="s">
        <v>68</v>
      </c>
      <c r="D12" s="709"/>
      <c r="E12" s="709"/>
      <c r="F12" s="709"/>
      <c r="G12" s="709"/>
      <c r="H12" s="709"/>
      <c r="I12" s="709"/>
    </row>
    <row r="13" spans="3:9" x14ac:dyDescent="0.2">
      <c r="C13" s="133"/>
      <c r="D13" s="129"/>
      <c r="E13" s="131"/>
      <c r="F13" s="131"/>
      <c r="G13" s="131"/>
      <c r="H13" s="131"/>
      <c r="I13" s="131"/>
    </row>
    <row r="14" spans="3:9" s="279" customFormat="1" ht="21" customHeight="1" x14ac:dyDescent="0.2">
      <c r="C14" s="134"/>
      <c r="D14" s="130"/>
      <c r="E14" s="712" t="s">
        <v>154</v>
      </c>
      <c r="F14" s="712"/>
      <c r="G14" s="712"/>
      <c r="H14" s="170"/>
      <c r="I14" s="608" t="s">
        <v>155</v>
      </c>
    </row>
    <row r="15" spans="3:9" x14ac:dyDescent="0.2">
      <c r="C15" s="171" t="s">
        <v>49</v>
      </c>
      <c r="D15" s="132"/>
      <c r="E15" s="417" t="s">
        <v>210</v>
      </c>
      <c r="F15" s="417" t="s">
        <v>199</v>
      </c>
      <c r="G15" s="418" t="s">
        <v>42</v>
      </c>
      <c r="H15" s="172"/>
      <c r="I15" s="419" t="s">
        <v>42</v>
      </c>
    </row>
    <row r="16" spans="3:9" ht="14.1" customHeight="1" x14ac:dyDescent="0.2">
      <c r="C16" s="661" t="s">
        <v>0</v>
      </c>
      <c r="D16" s="402"/>
      <c r="E16" s="416">
        <v>37844.231715762122</v>
      </c>
      <c r="F16" s="403">
        <v>33617.462806043121</v>
      </c>
      <c r="G16" s="404">
        <v>0.12573134784458495</v>
      </c>
      <c r="H16" s="405"/>
      <c r="I16" s="420">
        <v>0.14133867452442073</v>
      </c>
    </row>
    <row r="17" spans="3:9" ht="14.1" customHeight="1" x14ac:dyDescent="0.2">
      <c r="C17" s="413" t="s">
        <v>2</v>
      </c>
      <c r="D17" s="406"/>
      <c r="E17" s="412">
        <v>17888.074190702311</v>
      </c>
      <c r="F17" s="408">
        <v>15918.71768827111</v>
      </c>
      <c r="G17" s="411">
        <v>0.12371326265068583</v>
      </c>
      <c r="H17" s="407"/>
      <c r="I17" s="409">
        <v>0.13859758052125559</v>
      </c>
    </row>
    <row r="18" spans="3:9" ht="14.1" customHeight="1" x14ac:dyDescent="0.2">
      <c r="C18" s="413" t="s">
        <v>50</v>
      </c>
      <c r="D18" s="406"/>
      <c r="E18" s="403">
        <v>5681.3819721333139</v>
      </c>
      <c r="F18" s="414">
        <v>5011.0595470827802</v>
      </c>
      <c r="G18" s="415">
        <v>0.1337686009819552</v>
      </c>
      <c r="H18" s="407"/>
      <c r="I18" s="410">
        <v>0.15109087773084973</v>
      </c>
    </row>
    <row r="19" spans="3:9" s="279" customFormat="1" ht="14.1" customHeight="1" thickBot="1" x14ac:dyDescent="0.25">
      <c r="C19" s="669" t="s">
        <v>227</v>
      </c>
      <c r="D19" s="663"/>
      <c r="E19" s="664">
        <v>7743.6658852952432</v>
      </c>
      <c r="F19" s="665">
        <v>6706.0673365072607</v>
      </c>
      <c r="G19" s="666">
        <v>0.15472534001252636</v>
      </c>
      <c r="H19" s="667"/>
      <c r="I19" s="668">
        <v>0.17257930402158617</v>
      </c>
    </row>
    <row r="21" spans="3:9" ht="24.95" customHeight="1" x14ac:dyDescent="0.2">
      <c r="C21" s="709" t="s">
        <v>111</v>
      </c>
      <c r="D21" s="709"/>
      <c r="E21" s="709"/>
      <c r="F21" s="709"/>
      <c r="G21" s="709"/>
      <c r="H21" s="709"/>
      <c r="I21" s="709"/>
    </row>
    <row r="22" spans="3:9" x14ac:dyDescent="0.2">
      <c r="C22" s="133"/>
      <c r="D22" s="129"/>
      <c r="E22" s="131"/>
      <c r="F22" s="131"/>
      <c r="G22" s="131"/>
      <c r="H22" s="131"/>
      <c r="I22" s="131"/>
    </row>
    <row r="23" spans="3:9" s="279" customFormat="1" ht="21" customHeight="1" x14ac:dyDescent="0.2">
      <c r="C23" s="134"/>
      <c r="D23" s="130"/>
      <c r="E23" s="712" t="s">
        <v>154</v>
      </c>
      <c r="F23" s="712"/>
      <c r="G23" s="712"/>
      <c r="H23" s="170"/>
      <c r="I23" s="608" t="s">
        <v>155</v>
      </c>
    </row>
    <row r="24" spans="3:9" x14ac:dyDescent="0.2">
      <c r="C24" s="171" t="s">
        <v>49</v>
      </c>
      <c r="D24" s="132"/>
      <c r="E24" s="417" t="s">
        <v>210</v>
      </c>
      <c r="F24" s="417" t="s">
        <v>199</v>
      </c>
      <c r="G24" s="418" t="s">
        <v>42</v>
      </c>
      <c r="H24" s="172"/>
      <c r="I24" s="419" t="s">
        <v>42</v>
      </c>
    </row>
    <row r="25" spans="3:9" ht="14.1" customHeight="1" x14ac:dyDescent="0.2">
      <c r="C25" s="661" t="s">
        <v>0</v>
      </c>
      <c r="D25" s="402"/>
      <c r="E25" s="416">
        <v>25958.374405725383</v>
      </c>
      <c r="F25" s="403">
        <v>23739.934577472181</v>
      </c>
      <c r="G25" s="404">
        <v>9.3447596538803079E-2</v>
      </c>
      <c r="H25" s="405"/>
      <c r="I25" s="420">
        <v>0.23395805174859774</v>
      </c>
    </row>
    <row r="26" spans="3:9" ht="14.1" customHeight="1" x14ac:dyDescent="0.2">
      <c r="C26" s="413" t="s">
        <v>2</v>
      </c>
      <c r="D26" s="406"/>
      <c r="E26" s="412">
        <v>10540.304118112279</v>
      </c>
      <c r="F26" s="408">
        <v>9539.461575076175</v>
      </c>
      <c r="G26" s="411">
        <v>0.10491604113706088</v>
      </c>
      <c r="H26" s="407"/>
      <c r="I26" s="409">
        <v>0.27355938740746399</v>
      </c>
    </row>
    <row r="27" spans="3:9" ht="14.1" customHeight="1" x14ac:dyDescent="0.2">
      <c r="C27" s="413" t="s">
        <v>50</v>
      </c>
      <c r="D27" s="406"/>
      <c r="E27" s="403">
        <v>2935.2324372067046</v>
      </c>
      <c r="F27" s="414">
        <v>2713.1624743619823</v>
      </c>
      <c r="G27" s="415">
        <v>8.18491207007217E-2</v>
      </c>
      <c r="H27" s="407"/>
      <c r="I27" s="410">
        <v>0.27020009084313812</v>
      </c>
    </row>
    <row r="28" spans="3:9" s="279" customFormat="1" ht="14.1" customHeight="1" thickBot="1" x14ac:dyDescent="0.25">
      <c r="C28" s="662" t="s">
        <v>227</v>
      </c>
      <c r="D28" s="663"/>
      <c r="E28" s="664">
        <v>4199.906927574656</v>
      </c>
      <c r="F28" s="665">
        <v>3815.6505520103465</v>
      </c>
      <c r="G28" s="666">
        <v>0.10070533722273312</v>
      </c>
      <c r="H28" s="667"/>
      <c r="I28" s="668">
        <v>0.30716799007137063</v>
      </c>
    </row>
    <row r="29" spans="3:9" x14ac:dyDescent="0.2">
      <c r="C29" s="401"/>
    </row>
  </sheetData>
  <mergeCells count="6">
    <mergeCell ref="E23:G23"/>
    <mergeCell ref="C12:I12"/>
    <mergeCell ref="E14:G14"/>
    <mergeCell ref="C21:I21"/>
    <mergeCell ref="C3:I3"/>
    <mergeCell ref="E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55"/>
  <sheetViews>
    <sheetView showGridLines="0" zoomScale="80" zoomScaleNormal="80" zoomScaleSheetLayoutView="130" workbookViewId="0"/>
  </sheetViews>
  <sheetFormatPr baseColWidth="10" defaultColWidth="9.85546875" defaultRowHeight="15.75" x14ac:dyDescent="0.2"/>
  <cols>
    <col min="1" max="1" width="9.85546875" style="174"/>
    <col min="2" max="2" width="41.7109375" style="173" customWidth="1"/>
    <col min="3" max="3" width="2.42578125" style="306" customWidth="1"/>
    <col min="4" max="4" width="13.140625" style="307" customWidth="1"/>
    <col min="5" max="5" width="17.140625" style="307" customWidth="1"/>
    <col min="6" max="6" width="10.7109375" style="307" customWidth="1"/>
    <col min="7" max="7" width="3.5703125" style="300" customWidth="1"/>
    <col min="8" max="8" width="44" style="306" customWidth="1"/>
    <col min="9" max="9" width="2.42578125" style="174" customWidth="1"/>
    <col min="10" max="10" width="11.7109375" style="173" bestFit="1" customWidth="1"/>
    <col min="11" max="11" width="11.7109375" style="174" bestFit="1" customWidth="1"/>
    <col min="12" max="12" width="10" style="173" bestFit="1" customWidth="1"/>
    <col min="13" max="16384" width="9.85546875" style="173"/>
  </cols>
  <sheetData>
    <row r="2" spans="2:19" ht="15" customHeight="1" x14ac:dyDescent="0.2">
      <c r="B2" s="709" t="s">
        <v>76</v>
      </c>
      <c r="C2" s="709"/>
      <c r="D2" s="709"/>
      <c r="E2" s="709"/>
      <c r="F2" s="709"/>
      <c r="G2" s="709"/>
      <c r="H2" s="709"/>
      <c r="I2" s="709"/>
      <c r="J2" s="709"/>
      <c r="K2" s="709"/>
      <c r="L2" s="709"/>
    </row>
    <row r="3" spans="2:19" ht="15" customHeight="1" x14ac:dyDescent="0.2">
      <c r="B3" s="709" t="s">
        <v>75</v>
      </c>
      <c r="C3" s="709"/>
      <c r="D3" s="709"/>
      <c r="E3" s="709"/>
      <c r="F3" s="709"/>
      <c r="G3" s="709"/>
      <c r="H3" s="709"/>
      <c r="I3" s="709"/>
      <c r="J3" s="709"/>
      <c r="K3" s="709"/>
      <c r="L3" s="709"/>
    </row>
    <row r="4" spans="2:19" ht="13.5" customHeight="1" x14ac:dyDescent="0.2">
      <c r="B4" s="715" t="s">
        <v>9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294"/>
      <c r="N4" s="294"/>
      <c r="O4" s="294"/>
      <c r="P4" s="294"/>
      <c r="Q4" s="294"/>
      <c r="R4" s="294"/>
      <c r="S4" s="294"/>
    </row>
    <row r="5" spans="2:19" ht="11.1" customHeight="1" x14ac:dyDescent="0.2">
      <c r="B5" s="174"/>
      <c r="C5" s="295"/>
      <c r="D5" s="296"/>
      <c r="E5" s="296"/>
      <c r="F5" s="296"/>
      <c r="G5" s="297"/>
      <c r="H5" s="298"/>
      <c r="J5" s="174"/>
    </row>
    <row r="6" spans="2:19" ht="35.1" customHeight="1" x14ac:dyDescent="0.2">
      <c r="B6" s="612" t="s">
        <v>77</v>
      </c>
      <c r="C6" s="299"/>
      <c r="D6" s="421" t="s">
        <v>211</v>
      </c>
      <c r="E6" s="421" t="s">
        <v>212</v>
      </c>
      <c r="F6" s="421" t="s">
        <v>15</v>
      </c>
      <c r="H6" s="613" t="s">
        <v>78</v>
      </c>
      <c r="I6" s="301"/>
      <c r="J6" s="421" t="s">
        <v>211</v>
      </c>
      <c r="K6" s="421" t="s">
        <v>212</v>
      </c>
      <c r="L6" s="421" t="s">
        <v>15</v>
      </c>
    </row>
    <row r="7" spans="2:19" ht="30.75" customHeight="1" thickBot="1" x14ac:dyDescent="0.25">
      <c r="B7" s="454" t="s">
        <v>145</v>
      </c>
      <c r="D7" s="455"/>
      <c r="E7" s="455"/>
      <c r="F7" s="455"/>
      <c r="H7" s="454" t="s">
        <v>147</v>
      </c>
      <c r="J7" s="456"/>
      <c r="K7" s="456"/>
      <c r="L7" s="456"/>
    </row>
    <row r="8" spans="2:19" ht="20.100000000000001" customHeight="1" thickTop="1" x14ac:dyDescent="0.25">
      <c r="B8" s="716" t="s">
        <v>172</v>
      </c>
      <c r="H8" s="447" t="s">
        <v>184</v>
      </c>
      <c r="I8" s="304"/>
      <c r="J8" s="338">
        <v>169.75127362732712</v>
      </c>
      <c r="K8" s="338">
        <v>140.0043669413499</v>
      </c>
      <c r="L8" s="448">
        <v>0.21247127740264471</v>
      </c>
    </row>
    <row r="9" spans="2:19" ht="20.100000000000001" customHeight="1" x14ac:dyDescent="0.25">
      <c r="B9" s="717"/>
      <c r="C9" s="302"/>
      <c r="D9" s="338">
        <v>35045.849095778729</v>
      </c>
      <c r="E9" s="338">
        <v>31059.91767465241</v>
      </c>
      <c r="F9" s="303">
        <v>0.12833039233646093</v>
      </c>
      <c r="H9" s="449" t="s">
        <v>185</v>
      </c>
      <c r="I9" s="304"/>
      <c r="J9" s="429">
        <v>24604.06425648187</v>
      </c>
      <c r="K9" s="429">
        <v>27351.487662970798</v>
      </c>
      <c r="L9" s="435">
        <v>-0.1004487741340836</v>
      </c>
    </row>
    <row r="10" spans="2:19" ht="19.899999999999999" customHeight="1" x14ac:dyDescent="0.25">
      <c r="B10" s="437" t="s">
        <v>173</v>
      </c>
      <c r="C10" s="304"/>
      <c r="D10" s="429">
        <v>15946.014595259716</v>
      </c>
      <c r="E10" s="429">
        <v>17749.493738947502</v>
      </c>
      <c r="F10" s="430">
        <v>-0.101607356818884</v>
      </c>
      <c r="H10" s="449" t="s">
        <v>186</v>
      </c>
      <c r="I10" s="304"/>
      <c r="J10" s="434">
        <v>723.21331272646171</v>
      </c>
      <c r="K10" s="434">
        <v>751.72501078723167</v>
      </c>
      <c r="L10" s="435">
        <v>-3.7928361637072028E-2</v>
      </c>
    </row>
    <row r="11" spans="2:19" ht="20.100000000000001" customHeight="1" x14ac:dyDescent="0.25">
      <c r="B11" s="437" t="s">
        <v>174</v>
      </c>
      <c r="C11" s="304"/>
      <c r="D11" s="434">
        <v>12181.041167254625</v>
      </c>
      <c r="E11" s="434">
        <v>11879.814522966264</v>
      </c>
      <c r="F11" s="430">
        <v>2.5356174013156929E-2</v>
      </c>
      <c r="H11" s="362" t="s">
        <v>187</v>
      </c>
      <c r="I11" s="304"/>
      <c r="J11" s="425">
        <v>41759.067342856149</v>
      </c>
      <c r="K11" s="425">
        <v>26672.802897565794</v>
      </c>
      <c r="L11" s="369">
        <v>0.56560476614428667</v>
      </c>
    </row>
    <row r="12" spans="2:19" ht="20.100000000000001" customHeight="1" x14ac:dyDescent="0.25">
      <c r="B12" s="305" t="s">
        <v>175</v>
      </c>
      <c r="C12" s="304"/>
      <c r="D12" s="425">
        <v>7471.8662833871258</v>
      </c>
      <c r="E12" s="425">
        <v>7048.5079868424173</v>
      </c>
      <c r="F12" s="440">
        <v>6.006353363506145E-2</v>
      </c>
      <c r="H12" s="443" t="s">
        <v>188</v>
      </c>
      <c r="I12" s="304"/>
      <c r="J12" s="425">
        <v>67256.0961856918</v>
      </c>
      <c r="K12" s="425">
        <v>54916.019938265177</v>
      </c>
      <c r="L12" s="423">
        <v>0.22470813182198812</v>
      </c>
    </row>
    <row r="13" spans="2:19" ht="20.100000000000001" customHeight="1" x14ac:dyDescent="0.25">
      <c r="B13" s="438" t="s">
        <v>176</v>
      </c>
      <c r="C13" s="304"/>
      <c r="D13" s="425">
        <v>70644.77114168019</v>
      </c>
      <c r="E13" s="425">
        <v>67737.733923408596</v>
      </c>
      <c r="F13" s="439">
        <v>4.2916068340263624E-2</v>
      </c>
      <c r="H13" s="450" t="s">
        <v>149</v>
      </c>
      <c r="I13" s="280"/>
      <c r="J13" s="429">
        <v>0</v>
      </c>
      <c r="K13" s="429">
        <v>0</v>
      </c>
      <c r="L13" s="451"/>
    </row>
    <row r="14" spans="2:19" ht="19.899999999999999" customHeight="1" x14ac:dyDescent="0.25">
      <c r="B14" s="436" t="s">
        <v>148</v>
      </c>
      <c r="C14" s="304"/>
      <c r="D14" s="429">
        <v>0</v>
      </c>
      <c r="E14" s="429">
        <v>0</v>
      </c>
      <c r="F14" s="369"/>
      <c r="H14" s="449" t="s">
        <v>189</v>
      </c>
      <c r="I14" s="304"/>
      <c r="J14" s="434">
        <v>64374.866665830952</v>
      </c>
      <c r="K14" s="434">
        <v>65074.267422820129</v>
      </c>
      <c r="L14" s="435">
        <v>-1.0747731548706008E-2</v>
      </c>
    </row>
    <row r="15" spans="2:19" ht="19.5" customHeight="1" x14ac:dyDescent="0.25">
      <c r="B15" s="437" t="s">
        <v>177</v>
      </c>
      <c r="C15" s="304"/>
      <c r="D15" s="434">
        <v>136132.19177660526</v>
      </c>
      <c r="E15" s="434">
        <v>133406.37736692172</v>
      </c>
      <c r="F15" s="435">
        <v>2.0432414577801206E-2</v>
      </c>
      <c r="H15" s="447" t="s">
        <v>190</v>
      </c>
      <c r="I15" s="304"/>
      <c r="J15" s="339">
        <v>1752.7749655432722</v>
      </c>
      <c r="K15" s="339">
        <v>1768.9341635043711</v>
      </c>
      <c r="L15" s="435">
        <v>-9.134991168403106E-3</v>
      </c>
    </row>
    <row r="16" spans="2:19" ht="19.5" customHeight="1" x14ac:dyDescent="0.25">
      <c r="B16" s="305" t="s">
        <v>178</v>
      </c>
      <c r="C16" s="304"/>
      <c r="D16" s="339">
        <v>-56621.034041617939</v>
      </c>
      <c r="E16" s="339">
        <v>-54676.009359593809</v>
      </c>
      <c r="F16" s="369">
        <v>3.5573640154168418E-2</v>
      </c>
      <c r="H16" s="362" t="s">
        <v>191</v>
      </c>
      <c r="I16" s="304"/>
      <c r="J16" s="424">
        <v>18834.738420224279</v>
      </c>
      <c r="K16" s="424">
        <v>18055.754068809933</v>
      </c>
      <c r="L16" s="369">
        <v>4.3143274351525873E-2</v>
      </c>
    </row>
    <row r="17" spans="1:12" ht="18" customHeight="1" x14ac:dyDescent="0.25">
      <c r="B17" s="422" t="s">
        <v>179</v>
      </c>
      <c r="C17" s="304"/>
      <c r="D17" s="424">
        <v>79511.157734987326</v>
      </c>
      <c r="E17" s="424">
        <v>78730.36800732791</v>
      </c>
      <c r="F17" s="423">
        <v>9.9172625178982621E-3</v>
      </c>
      <c r="H17" s="444" t="s">
        <v>192</v>
      </c>
      <c r="I17" s="304"/>
      <c r="J17" s="429">
        <v>152218.47623729031</v>
      </c>
      <c r="K17" s="429">
        <v>139814.97559339961</v>
      </c>
      <c r="L17" s="423">
        <v>8.8713677424381965E-2</v>
      </c>
    </row>
    <row r="18" spans="1:12" ht="20.100000000000001" customHeight="1" x14ac:dyDescent="0.25">
      <c r="B18" s="441" t="s">
        <v>180</v>
      </c>
      <c r="C18" s="304"/>
      <c r="D18" s="429">
        <v>2325.4305653270862</v>
      </c>
      <c r="E18" s="429">
        <v>2387.5130381657132</v>
      </c>
      <c r="F18" s="430">
        <v>-2.6002987982140513E-2</v>
      </c>
      <c r="H18" s="452" t="s">
        <v>113</v>
      </c>
      <c r="I18" s="304"/>
      <c r="J18" s="429">
        <v>0</v>
      </c>
      <c r="K18" s="429">
        <v>0</v>
      </c>
      <c r="L18" s="453"/>
    </row>
    <row r="19" spans="1:12" ht="20.100000000000001" customHeight="1" x14ac:dyDescent="0.25">
      <c r="B19" s="437" t="s">
        <v>181</v>
      </c>
      <c r="C19" s="304"/>
      <c r="D19" s="429">
        <v>9344.9345006288368</v>
      </c>
      <c r="E19" s="429">
        <v>9246.2993387789502</v>
      </c>
      <c r="F19" s="430">
        <v>1.0667528514484825E-2</v>
      </c>
      <c r="H19" s="449" t="s">
        <v>109</v>
      </c>
      <c r="I19" s="304"/>
      <c r="J19" s="434">
        <v>6678.0635954309328</v>
      </c>
      <c r="K19" s="434">
        <v>6679.8372401043016</v>
      </c>
      <c r="L19" s="435">
        <v>-2.6552213918029643E-4</v>
      </c>
    </row>
    <row r="20" spans="1:12" ht="20.100000000000001" customHeight="1" x14ac:dyDescent="0.25">
      <c r="B20" s="305" t="s">
        <v>146</v>
      </c>
      <c r="C20" s="304"/>
      <c r="D20" s="434">
        <v>99881.990252201373</v>
      </c>
      <c r="E20" s="434">
        <v>101162.32732108702</v>
      </c>
      <c r="F20" s="435">
        <v>-1.2656263480592789E-2</v>
      </c>
      <c r="H20" s="362" t="s">
        <v>193</v>
      </c>
      <c r="I20" s="304"/>
      <c r="J20" s="339">
        <v>119207.53244004287</v>
      </c>
      <c r="K20" s="339">
        <v>127024.71203288448</v>
      </c>
      <c r="L20" s="369">
        <v>-6.1540620464605955E-2</v>
      </c>
    </row>
    <row r="21" spans="1:12" ht="20.100000000000001" customHeight="1" x14ac:dyDescent="0.25">
      <c r="B21" s="442" t="s">
        <v>182</v>
      </c>
      <c r="C21" s="304"/>
      <c r="D21" s="339">
        <v>16395.788080223185</v>
      </c>
      <c r="E21" s="339">
        <v>14255.51421486817</v>
      </c>
      <c r="F21" s="369">
        <v>0.15013656000726794</v>
      </c>
      <c r="H21" s="445" t="s">
        <v>194</v>
      </c>
      <c r="I21" s="304"/>
      <c r="J21" s="432">
        <v>125885.59603547381</v>
      </c>
      <c r="K21" s="432">
        <v>133704.54927298878</v>
      </c>
      <c r="L21" s="423">
        <v>-5.847933581938769E-2</v>
      </c>
    </row>
    <row r="22" spans="1:12" ht="20.100000000000001" customHeight="1" thickBot="1" x14ac:dyDescent="0.3">
      <c r="B22" s="431" t="s">
        <v>183</v>
      </c>
      <c r="C22" s="304"/>
      <c r="D22" s="432">
        <v>278104.07227504801</v>
      </c>
      <c r="E22" s="432">
        <v>273519.75584363641</v>
      </c>
      <c r="F22" s="433">
        <v>1.6760458188008531E-2</v>
      </c>
      <c r="H22" s="446" t="s">
        <v>195</v>
      </c>
      <c r="I22" s="304"/>
      <c r="J22" s="432">
        <v>278104.07227276411</v>
      </c>
      <c r="K22" s="432">
        <v>273519.52486638841</v>
      </c>
      <c r="L22" s="433">
        <v>1.6761316796726655E-2</v>
      </c>
    </row>
    <row r="23" spans="1:12" ht="20.100000000000001" customHeight="1" x14ac:dyDescent="0.2">
      <c r="B23" s="426"/>
      <c r="D23" s="427"/>
      <c r="E23" s="427"/>
      <c r="F23" s="427"/>
      <c r="H23" s="428"/>
      <c r="J23" s="426"/>
      <c r="K23" s="426"/>
      <c r="L23" s="426"/>
    </row>
    <row r="24" spans="1:12" s="365" customFormat="1" ht="25.5" customHeight="1" x14ac:dyDescent="0.25">
      <c r="A24" s="348"/>
      <c r="C24" s="366"/>
      <c r="D24" s="367"/>
      <c r="E24" s="367"/>
      <c r="F24" s="367"/>
      <c r="G24" s="335"/>
      <c r="H24" s="368"/>
      <c r="I24" s="302"/>
      <c r="J24" s="363"/>
      <c r="K24" s="363"/>
      <c r="L24" s="364"/>
    </row>
    <row r="25" spans="1:12" ht="20.100000000000001" customHeight="1" x14ac:dyDescent="0.2">
      <c r="B25" s="308"/>
      <c r="C25" s="309"/>
      <c r="D25" s="713" t="s">
        <v>213</v>
      </c>
      <c r="E25" s="713"/>
      <c r="F25" s="713"/>
      <c r="G25" s="310"/>
      <c r="H25" s="311"/>
      <c r="I25" s="312"/>
      <c r="J25" s="174"/>
    </row>
    <row r="26" spans="1:12" ht="35.1" customHeight="1" thickBot="1" x14ac:dyDescent="0.3">
      <c r="B26" s="612" t="s">
        <v>79</v>
      </c>
      <c r="C26" s="299"/>
      <c r="D26" s="457" t="s">
        <v>126</v>
      </c>
      <c r="E26" s="458" t="s">
        <v>127</v>
      </c>
      <c r="F26" s="458" t="s">
        <v>58</v>
      </c>
      <c r="G26" s="313"/>
      <c r="H26" s="714" t="s">
        <v>40</v>
      </c>
      <c r="I26" s="714"/>
      <c r="J26" s="714"/>
      <c r="K26" s="714"/>
      <c r="L26" s="714"/>
    </row>
    <row r="27" spans="1:12" ht="20.100000000000001" customHeight="1" thickTop="1" x14ac:dyDescent="0.2">
      <c r="B27" s="462" t="s">
        <v>39</v>
      </c>
      <c r="C27" s="463"/>
      <c r="D27" s="464"/>
      <c r="E27" s="465"/>
      <c r="F27" s="466"/>
      <c r="G27" s="315"/>
      <c r="H27" s="316"/>
      <c r="I27" s="317"/>
    </row>
    <row r="28" spans="1:12" ht="20.100000000000001" customHeight="1" x14ac:dyDescent="0.25">
      <c r="B28" s="459" t="s">
        <v>36</v>
      </c>
      <c r="C28" s="463"/>
      <c r="D28" s="461">
        <v>0.6212600658873112</v>
      </c>
      <c r="E28" s="461">
        <v>6.8744119428127193E-2</v>
      </c>
      <c r="F28" s="320">
        <v>8.8257291316186259E-2</v>
      </c>
      <c r="G28" s="315"/>
      <c r="H28" s="316"/>
      <c r="I28" s="318"/>
    </row>
    <row r="29" spans="1:12" ht="20.100000000000001" customHeight="1" x14ac:dyDescent="0.25">
      <c r="B29" s="459" t="s">
        <v>34</v>
      </c>
      <c r="C29" s="463"/>
      <c r="D29" s="461">
        <v>0.15853012758696758</v>
      </c>
      <c r="E29" s="460">
        <v>0.37409698187476004</v>
      </c>
      <c r="F29" s="461">
        <v>4.6056587695918978E-2</v>
      </c>
      <c r="G29" s="315"/>
      <c r="H29" s="316"/>
      <c r="I29" s="318"/>
    </row>
    <row r="30" spans="1:12" ht="20.100000000000001" customHeight="1" x14ac:dyDescent="0.25">
      <c r="B30" s="459" t="s">
        <v>37</v>
      </c>
      <c r="C30" s="463"/>
      <c r="D30" s="460">
        <v>1.3209216726711041E-2</v>
      </c>
      <c r="E30" s="460">
        <v>0</v>
      </c>
      <c r="F30" s="460">
        <v>6.263743150684932E-2</v>
      </c>
      <c r="G30" s="315"/>
      <c r="H30" s="316"/>
      <c r="I30" s="318"/>
    </row>
    <row r="31" spans="1:12" ht="20.100000000000001" customHeight="1" x14ac:dyDescent="0.25">
      <c r="B31" s="459" t="s">
        <v>38</v>
      </c>
      <c r="C31" s="463"/>
      <c r="D31" s="320">
        <v>0.20595623343001049</v>
      </c>
      <c r="E31" s="320">
        <v>0.24849239431784498</v>
      </c>
      <c r="F31" s="460">
        <v>9.2501755513851938E-2</v>
      </c>
      <c r="G31" s="315"/>
      <c r="H31" s="316"/>
      <c r="I31" s="318"/>
    </row>
    <row r="32" spans="1:12" ht="20.100000000000001" customHeight="1" x14ac:dyDescent="0.25">
      <c r="B32" s="459" t="s">
        <v>222</v>
      </c>
      <c r="C32" s="463"/>
      <c r="D32" s="461">
        <v>9.98637552083524E-4</v>
      </c>
      <c r="E32" s="461">
        <v>0</v>
      </c>
      <c r="F32" s="460">
        <v>1.3</v>
      </c>
      <c r="G32" s="315"/>
      <c r="H32" s="316"/>
      <c r="I32" s="318"/>
    </row>
    <row r="33" spans="1:11" ht="20.100000000000001" customHeight="1" thickBot="1" x14ac:dyDescent="0.3">
      <c r="B33" s="679" t="s">
        <v>59</v>
      </c>
      <c r="C33" s="463"/>
      <c r="D33" s="680">
        <v>1</v>
      </c>
      <c r="E33" s="681">
        <v>0.2179281709187921</v>
      </c>
      <c r="F33" s="682">
        <v>8.3317033346108585E-2</v>
      </c>
      <c r="G33" s="315"/>
      <c r="H33" s="316"/>
      <c r="I33" s="318"/>
    </row>
    <row r="34" spans="1:11" ht="20.100000000000001" customHeight="1" x14ac:dyDescent="0.2">
      <c r="G34" s="315"/>
      <c r="H34" s="316"/>
      <c r="I34" s="321"/>
    </row>
    <row r="35" spans="1:11" ht="18" customHeight="1" x14ac:dyDescent="0.2">
      <c r="B35" s="322" t="s">
        <v>128</v>
      </c>
      <c r="C35" s="316"/>
      <c r="D35" s="315"/>
      <c r="E35" s="315"/>
      <c r="F35" s="315"/>
      <c r="G35" s="315"/>
      <c r="H35" s="316"/>
      <c r="I35" s="321"/>
    </row>
    <row r="36" spans="1:11" ht="18" customHeight="1" x14ac:dyDescent="0.2">
      <c r="B36" s="322" t="s">
        <v>129</v>
      </c>
      <c r="C36" s="316"/>
      <c r="D36" s="315"/>
      <c r="E36" s="315"/>
      <c r="F36" s="315"/>
      <c r="G36" s="315"/>
      <c r="H36" s="316"/>
      <c r="I36" s="321"/>
    </row>
    <row r="37" spans="1:11" ht="11.1" customHeight="1" x14ac:dyDescent="0.2">
      <c r="B37" s="321"/>
      <c r="C37" s="316"/>
      <c r="D37" s="323"/>
      <c r="E37" s="323"/>
      <c r="F37" s="323"/>
      <c r="G37" s="324"/>
      <c r="H37" s="325"/>
      <c r="I37" s="326"/>
    </row>
    <row r="38" spans="1:11" ht="11.1" customHeight="1" x14ac:dyDescent="0.2">
      <c r="D38" s="296"/>
      <c r="G38" s="307"/>
      <c r="I38" s="173"/>
    </row>
    <row r="39" spans="1:11" ht="35.1" customHeight="1" thickBot="1" x14ac:dyDescent="0.25">
      <c r="B39" s="614" t="s">
        <v>139</v>
      </c>
      <c r="C39" s="327"/>
      <c r="D39" s="468" t="s">
        <v>210</v>
      </c>
      <c r="E39" s="468" t="s">
        <v>214</v>
      </c>
      <c r="F39" s="467" t="s">
        <v>42</v>
      </c>
      <c r="G39" s="307"/>
      <c r="I39" s="173"/>
    </row>
    <row r="40" spans="1:11" ht="20.25" customHeight="1" x14ac:dyDescent="0.25">
      <c r="B40" s="319" t="s">
        <v>130</v>
      </c>
      <c r="C40" s="470"/>
      <c r="D40" s="697">
        <v>33080.769407457097</v>
      </c>
      <c r="E40" s="698">
        <v>37794.462266920586</v>
      </c>
      <c r="F40" s="699">
        <v>-0.12471914076124124</v>
      </c>
      <c r="G40" s="307"/>
      <c r="I40" s="173"/>
    </row>
    <row r="41" spans="1:11" ht="32.25" customHeight="1" x14ac:dyDescent="0.25">
      <c r="B41" s="469" t="s">
        <v>216</v>
      </c>
      <c r="C41" s="319"/>
      <c r="D41" s="700">
        <v>0.6914957462378255</v>
      </c>
      <c r="E41" s="701">
        <v>0.8142272439797168</v>
      </c>
      <c r="F41" s="702"/>
      <c r="G41" s="307"/>
      <c r="I41" s="173"/>
    </row>
    <row r="42" spans="1:11" ht="35.25" customHeight="1" x14ac:dyDescent="0.25">
      <c r="B42" s="319" t="s">
        <v>217</v>
      </c>
      <c r="C42" s="470"/>
      <c r="D42" s="700">
        <v>10.174113051610343</v>
      </c>
      <c r="E42" s="701">
        <v>11.858415960508689</v>
      </c>
      <c r="F42" s="703"/>
      <c r="G42" s="307"/>
      <c r="I42" s="173"/>
    </row>
    <row r="43" spans="1:11" s="281" customFormat="1" ht="20.25" customHeight="1" thickBot="1" x14ac:dyDescent="0.3">
      <c r="A43" s="280"/>
      <c r="B43" s="560" t="s">
        <v>131</v>
      </c>
      <c r="C43" s="561"/>
      <c r="D43" s="704">
        <v>0.33924346142681616</v>
      </c>
      <c r="E43" s="704">
        <v>0.32803273729854476</v>
      </c>
      <c r="F43" s="560"/>
      <c r="G43" s="329"/>
      <c r="H43" s="330"/>
      <c r="K43" s="280"/>
    </row>
    <row r="44" spans="1:11" ht="18" customHeight="1" x14ac:dyDescent="0.2">
      <c r="B44" s="322" t="s">
        <v>132</v>
      </c>
      <c r="C44" s="328"/>
      <c r="D44" s="331"/>
      <c r="E44" s="331"/>
      <c r="F44" s="328"/>
      <c r="G44" s="307"/>
      <c r="I44" s="173"/>
    </row>
    <row r="45" spans="1:11" ht="18" customHeight="1" x14ac:dyDescent="0.2">
      <c r="B45" s="687" t="s">
        <v>208</v>
      </c>
      <c r="D45" s="296"/>
      <c r="G45" s="307"/>
      <c r="I45" s="173"/>
    </row>
    <row r="46" spans="1:11" ht="18" customHeight="1" x14ac:dyDescent="0.2">
      <c r="B46" s="322" t="s">
        <v>133</v>
      </c>
      <c r="D46" s="296"/>
      <c r="G46" s="307"/>
      <c r="I46" s="173"/>
    </row>
    <row r="47" spans="1:11" x14ac:dyDescent="0.2">
      <c r="D47" s="332"/>
      <c r="E47" s="332"/>
      <c r="G47" s="333"/>
    </row>
    <row r="48" spans="1:11" x14ac:dyDescent="0.2">
      <c r="E48" s="332"/>
      <c r="G48" s="334"/>
    </row>
    <row r="49" spans="4:7" x14ac:dyDescent="0.2">
      <c r="G49" s="335"/>
    </row>
    <row r="50" spans="4:7" x14ac:dyDescent="0.2">
      <c r="E50" s="336"/>
      <c r="G50" s="333"/>
    </row>
    <row r="55" spans="4:7" x14ac:dyDescent="0.2">
      <c r="D55" s="337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32</xdr:row>
                <xdr:rowOff>0</xdr:rowOff>
              </from>
              <to>
                <xdr:col>7</xdr:col>
                <xdr:colOff>0</xdr:colOff>
                <xdr:row>32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29" customWidth="1"/>
    <col min="3" max="5" width="7.7109375" style="28" customWidth="1"/>
    <col min="6" max="6" width="7.7109375" style="29" customWidth="1"/>
    <col min="7" max="7" width="7.7109375" style="28" customWidth="1"/>
    <col min="8" max="8" width="7.7109375" style="28" hidden="1" customWidth="1"/>
    <col min="9" max="9" width="2.7109375" style="28" customWidth="1"/>
    <col min="10" max="11" width="7.7109375" style="28" customWidth="1"/>
    <col min="12" max="12" width="7.5703125" style="28" customWidth="1"/>
    <col min="13" max="14" width="7.7109375" style="28" customWidth="1"/>
    <col min="15" max="15" width="7.7109375" style="28" hidden="1" customWidth="1"/>
    <col min="16" max="16" width="11.7109375" style="28" customWidth="1"/>
    <col min="17" max="17" width="9.85546875" style="28"/>
    <col min="18" max="18" width="10.85546875" style="28" bestFit="1" customWidth="1"/>
    <col min="19" max="19" width="10" style="28" bestFit="1" customWidth="1"/>
    <col min="20" max="16384" width="9.85546875" style="28"/>
  </cols>
  <sheetData>
    <row r="1" spans="1:27" s="34" customFormat="1" ht="11.1" customHeight="1" x14ac:dyDescent="0.2">
      <c r="A1" s="718" t="s">
        <v>33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152"/>
      <c r="P1" s="43"/>
    </row>
    <row r="2" spans="1:27" s="34" customFormat="1" ht="11.1" customHeight="1" x14ac:dyDescent="0.2">
      <c r="A2" s="719" t="s">
        <v>8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153"/>
      <c r="P2" s="35"/>
    </row>
    <row r="3" spans="1:27" s="34" customFormat="1" ht="11.1" customHeight="1" x14ac:dyDescent="0.2">
      <c r="A3" s="721" t="s">
        <v>9</v>
      </c>
      <c r="B3" s="7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36"/>
    </row>
    <row r="4" spans="1:27" s="34" customFormat="1" ht="11.1" customHeight="1" x14ac:dyDescent="0.2">
      <c r="A4" s="105"/>
      <c r="B4" s="38"/>
      <c r="C4" s="37"/>
      <c r="D4" s="37"/>
      <c r="E4" s="37"/>
      <c r="F4" s="38"/>
      <c r="G4" s="37"/>
      <c r="H4" s="37"/>
      <c r="I4" s="38"/>
      <c r="J4" s="39"/>
      <c r="K4" s="39"/>
      <c r="L4" s="27"/>
    </row>
    <row r="5" spans="1:27" s="34" customFormat="1" ht="15" customHeight="1" x14ac:dyDescent="0.2">
      <c r="A5" s="105"/>
      <c r="B5" s="38"/>
      <c r="C5" s="723" t="e">
        <f>+#REF!</f>
        <v>#REF!</v>
      </c>
      <c r="D5" s="723"/>
      <c r="E5" s="723"/>
      <c r="F5" s="723"/>
      <c r="G5" s="723"/>
      <c r="H5" s="154"/>
      <c r="I5" s="38"/>
      <c r="J5" s="723" t="e">
        <f>+#REF!</f>
        <v>#REF!</v>
      </c>
      <c r="K5" s="723"/>
      <c r="L5" s="723"/>
      <c r="M5" s="723"/>
      <c r="N5" s="723"/>
      <c r="O5" s="154"/>
    </row>
    <row r="6" spans="1:27" s="76" customFormat="1" ht="15" customHeight="1" x14ac:dyDescent="0.2">
      <c r="A6" s="106"/>
      <c r="B6" s="75"/>
      <c r="C6" s="82" t="e">
        <f>+#REF!</f>
        <v>#REF!</v>
      </c>
      <c r="D6" s="42" t="s">
        <v>3</v>
      </c>
      <c r="E6" s="82" t="e">
        <f>+#REF!</f>
        <v>#REF!</v>
      </c>
      <c r="F6" s="42" t="s">
        <v>3</v>
      </c>
      <c r="G6" s="78" t="s">
        <v>15</v>
      </c>
      <c r="H6" s="42" t="s">
        <v>24</v>
      </c>
      <c r="I6" s="41"/>
      <c r="J6" s="82" t="e">
        <f>+C6</f>
        <v>#REF!</v>
      </c>
      <c r="K6" s="42" t="s">
        <v>3</v>
      </c>
      <c r="L6" s="82" t="e">
        <f>+E6</f>
        <v>#REF!</v>
      </c>
      <c r="M6" s="42" t="s">
        <v>3</v>
      </c>
      <c r="N6" s="78" t="s">
        <v>15</v>
      </c>
      <c r="O6" s="42" t="s">
        <v>24</v>
      </c>
      <c r="Q6" s="77"/>
      <c r="R6" s="77"/>
    </row>
    <row r="7" spans="1:27" s="34" customFormat="1" ht="12.95" customHeight="1" x14ac:dyDescent="0.2">
      <c r="A7" s="10" t="s">
        <v>0</v>
      </c>
      <c r="B7" s="45"/>
      <c r="C7" s="135" t="e">
        <v>#REF!</v>
      </c>
      <c r="D7" s="11" t="e">
        <v>#REF!</v>
      </c>
      <c r="E7" s="135" t="e">
        <v>#REF!</v>
      </c>
      <c r="F7" s="11" t="e">
        <v>#REF!</v>
      </c>
      <c r="G7" s="11" t="e">
        <v>#REF!</v>
      </c>
      <c r="H7" s="11" t="e">
        <v>#REF!</v>
      </c>
      <c r="I7" s="31"/>
      <c r="J7" s="135" t="e">
        <v>#REF!</v>
      </c>
      <c r="K7" s="11" t="e">
        <v>#REF!</v>
      </c>
      <c r="L7" s="135" t="e">
        <v>#REF!</v>
      </c>
      <c r="M7" s="11" t="e">
        <v>#REF!</v>
      </c>
      <c r="N7" s="11" t="e">
        <v>#REF!</v>
      </c>
      <c r="O7" s="11" t="e">
        <v>#REF!</v>
      </c>
      <c r="P7" s="158" t="e">
        <f>+C7-#REF!</f>
        <v>#REF!</v>
      </c>
      <c r="Q7" s="158" t="e">
        <v>#REF!</v>
      </c>
      <c r="R7" s="158" t="e">
        <v>#REF!</v>
      </c>
      <c r="S7" s="158" t="e">
        <v>#REF!</v>
      </c>
      <c r="T7" s="158" t="e">
        <v>#REF!</v>
      </c>
      <c r="U7" s="158" t="e">
        <v>#REF!</v>
      </c>
      <c r="V7" s="158" t="e">
        <v>#REF!</v>
      </c>
      <c r="W7" s="158" t="e">
        <v>#REF!</v>
      </c>
      <c r="X7" s="158" t="e">
        <v>#REF!</v>
      </c>
      <c r="Y7" s="158" t="e">
        <v>#REF!</v>
      </c>
      <c r="Z7" s="158" t="e">
        <v>#REF!</v>
      </c>
      <c r="AA7" s="158" t="e">
        <v>#REF!</v>
      </c>
    </row>
    <row r="8" spans="1:27" s="34" customFormat="1" ht="12.95" customHeight="1" x14ac:dyDescent="0.2">
      <c r="A8" s="107" t="s">
        <v>1</v>
      </c>
      <c r="B8" s="45"/>
      <c r="C8" s="137" t="e">
        <v>#REF!</v>
      </c>
      <c r="D8" s="23" t="e">
        <v>#REF!</v>
      </c>
      <c r="E8" s="137" t="e">
        <v>#REF!</v>
      </c>
      <c r="F8" s="23" t="e">
        <v>#REF!</v>
      </c>
      <c r="G8" s="23" t="e">
        <v>#REF!</v>
      </c>
      <c r="H8" s="12"/>
      <c r="I8" s="31"/>
      <c r="J8" s="137" t="e">
        <v>#REF!</v>
      </c>
      <c r="K8" s="23" t="e">
        <v>#REF!</v>
      </c>
      <c r="L8" s="137" t="e">
        <v>#REF!</v>
      </c>
      <c r="M8" s="23" t="e">
        <v>#REF!</v>
      </c>
      <c r="N8" s="23" t="e">
        <v>#REF!</v>
      </c>
      <c r="O8" s="12"/>
      <c r="P8" s="158" t="e">
        <v>#REF!</v>
      </c>
      <c r="Q8" s="158" t="e">
        <v>#REF!</v>
      </c>
      <c r="R8" s="158" t="e">
        <v>#REF!</v>
      </c>
      <c r="S8" s="158" t="e">
        <v>#REF!</v>
      </c>
      <c r="T8" s="158" t="e">
        <v>#REF!</v>
      </c>
      <c r="U8" s="158" t="e">
        <v>#REF!</v>
      </c>
      <c r="V8" s="158" t="e">
        <v>#REF!</v>
      </c>
      <c r="W8" s="158" t="e">
        <v>#REF!</v>
      </c>
      <c r="X8" s="158" t="e">
        <v>#REF!</v>
      </c>
      <c r="Y8" s="158" t="e">
        <v>#REF!</v>
      </c>
      <c r="Z8" s="158" t="e">
        <v>#REF!</v>
      </c>
      <c r="AA8" s="158" t="e">
        <v>#REF!</v>
      </c>
    </row>
    <row r="9" spans="1:27" s="34" customFormat="1" ht="12.95" customHeight="1" x14ac:dyDescent="0.2">
      <c r="A9" s="108" t="s">
        <v>2</v>
      </c>
      <c r="B9" s="45"/>
      <c r="C9" s="138" t="e">
        <v>#REF!</v>
      </c>
      <c r="D9" s="24" t="e">
        <v>#REF!</v>
      </c>
      <c r="E9" s="138" t="e">
        <v>#REF!</v>
      </c>
      <c r="F9" s="24" t="e">
        <v>#REF!</v>
      </c>
      <c r="G9" s="24" t="e">
        <v>#REF!</v>
      </c>
      <c r="H9" s="156"/>
      <c r="I9" s="31"/>
      <c r="J9" s="138" t="e">
        <v>#REF!</v>
      </c>
      <c r="K9" s="24" t="e">
        <v>#REF!</v>
      </c>
      <c r="L9" s="138" t="e">
        <v>#REF!</v>
      </c>
      <c r="M9" s="24" t="e">
        <v>#REF!</v>
      </c>
      <c r="N9" s="24" t="e">
        <v>#REF!</v>
      </c>
      <c r="O9" s="156"/>
      <c r="P9" s="158" t="e">
        <v>#REF!</v>
      </c>
      <c r="Q9" s="158" t="e">
        <v>#REF!</v>
      </c>
      <c r="R9" s="158" t="e">
        <v>#REF!</v>
      </c>
      <c r="S9" s="158" t="e">
        <v>#REF!</v>
      </c>
      <c r="T9" s="158" t="e">
        <v>#REF!</v>
      </c>
      <c r="U9" s="158" t="e">
        <v>#REF!</v>
      </c>
      <c r="V9" s="158" t="e">
        <v>#REF!</v>
      </c>
      <c r="W9" s="158" t="e">
        <v>#REF!</v>
      </c>
      <c r="X9" s="158" t="e">
        <v>#REF!</v>
      </c>
      <c r="Y9" s="158" t="e">
        <v>#REF!</v>
      </c>
      <c r="Z9" s="158" t="e">
        <v>#REF!</v>
      </c>
      <c r="AA9" s="158" t="e">
        <v>#REF!</v>
      </c>
    </row>
    <row r="10" spans="1:27" s="34" customFormat="1" ht="12.95" customHeight="1" x14ac:dyDescent="0.2">
      <c r="A10" s="109" t="s">
        <v>6</v>
      </c>
      <c r="B10" s="44"/>
      <c r="C10" s="136" t="e">
        <v>#REF!</v>
      </c>
      <c r="D10" s="13" t="e">
        <v>#REF!</v>
      </c>
      <c r="E10" s="136" t="e">
        <v>#REF!</v>
      </c>
      <c r="F10" s="13" t="e">
        <v>#REF!</v>
      </c>
      <c r="G10" s="13" t="e">
        <v>#REF!</v>
      </c>
      <c r="H10" s="13"/>
      <c r="I10" s="31"/>
      <c r="J10" s="136" t="e">
        <v>#REF!</v>
      </c>
      <c r="K10" s="13" t="e">
        <v>#REF!</v>
      </c>
      <c r="L10" s="136" t="e">
        <v>#REF!</v>
      </c>
      <c r="M10" s="13" t="e">
        <v>#REF!</v>
      </c>
      <c r="N10" s="13" t="e">
        <v>#REF!</v>
      </c>
      <c r="O10" s="13"/>
      <c r="P10" s="158" t="e">
        <v>#REF!</v>
      </c>
      <c r="Q10" s="158" t="e">
        <v>#REF!</v>
      </c>
      <c r="R10" s="158" t="e">
        <v>#REF!</v>
      </c>
      <c r="S10" s="158" t="e">
        <v>#REF!</v>
      </c>
      <c r="T10" s="158" t="e">
        <v>#REF!</v>
      </c>
      <c r="U10" s="158" t="e">
        <v>#REF!</v>
      </c>
      <c r="V10" s="158" t="e">
        <v>#REF!</v>
      </c>
      <c r="W10" s="158" t="e">
        <v>#REF!</v>
      </c>
      <c r="X10" s="158" t="e">
        <v>#REF!</v>
      </c>
      <c r="Y10" s="158" t="e">
        <v>#REF!</v>
      </c>
      <c r="Z10" s="158" t="e">
        <v>#REF!</v>
      </c>
      <c r="AA10" s="158" t="e">
        <v>#REF!</v>
      </c>
    </row>
    <row r="11" spans="1:27" s="34" customFormat="1" ht="12.95" customHeight="1" x14ac:dyDescent="0.2">
      <c r="A11" s="15" t="s">
        <v>7</v>
      </c>
      <c r="B11" s="44"/>
      <c r="C11" s="135" t="e">
        <v>#REF!</v>
      </c>
      <c r="D11" s="11" t="e">
        <v>#REF!</v>
      </c>
      <c r="E11" s="135" t="e">
        <v>#REF!</v>
      </c>
      <c r="F11" s="11" t="e">
        <v>#REF!</v>
      </c>
      <c r="G11" s="11" t="e">
        <v>#REF!</v>
      </c>
      <c r="H11" s="11"/>
      <c r="I11" s="31"/>
      <c r="J11" s="135" t="e">
        <v>#REF!</v>
      </c>
      <c r="K11" s="11" t="e">
        <v>#REF!</v>
      </c>
      <c r="L11" s="135" t="e">
        <v>#REF!</v>
      </c>
      <c r="M11" s="11" t="e">
        <v>#REF!</v>
      </c>
      <c r="N11" s="11" t="e">
        <v>#REF!</v>
      </c>
      <c r="O11" s="11"/>
      <c r="P11" s="158" t="e">
        <v>#REF!</v>
      </c>
      <c r="Q11" s="158" t="e">
        <v>#REF!</v>
      </c>
      <c r="R11" s="158" t="e">
        <v>#REF!</v>
      </c>
      <c r="S11" s="158" t="e">
        <v>#REF!</v>
      </c>
      <c r="T11" s="158" t="e">
        <v>#REF!</v>
      </c>
      <c r="U11" s="158" t="e">
        <v>#REF!</v>
      </c>
      <c r="V11" s="158" t="e">
        <v>#REF!</v>
      </c>
      <c r="W11" s="158" t="e">
        <v>#REF!</v>
      </c>
      <c r="X11" s="158" t="e">
        <v>#REF!</v>
      </c>
      <c r="Y11" s="158" t="e">
        <v>#REF!</v>
      </c>
      <c r="Z11" s="158" t="e">
        <v>#REF!</v>
      </c>
      <c r="AA11" s="158" t="e">
        <v>#REF!</v>
      </c>
    </row>
    <row r="12" spans="1:27" s="34" customFormat="1" ht="12.95" customHeight="1" x14ac:dyDescent="0.2">
      <c r="A12" s="107" t="s">
        <v>17</v>
      </c>
      <c r="B12" s="45"/>
      <c r="C12" s="137" t="e">
        <v>#REF!</v>
      </c>
      <c r="D12" s="23" t="e">
        <v>#REF!</v>
      </c>
      <c r="E12" s="137" t="e">
        <v>#REF!</v>
      </c>
      <c r="F12" s="23" t="e">
        <v>#REF!</v>
      </c>
      <c r="G12" s="23" t="e">
        <v>#REF!</v>
      </c>
      <c r="H12" s="12"/>
      <c r="I12" s="31"/>
      <c r="J12" s="137" t="e">
        <v>#REF!</v>
      </c>
      <c r="K12" s="23" t="e">
        <v>#REF!</v>
      </c>
      <c r="L12" s="137" t="e">
        <v>#REF!</v>
      </c>
      <c r="M12" s="23" t="e">
        <v>#REF!</v>
      </c>
      <c r="N12" s="23" t="e">
        <v>#REF!</v>
      </c>
      <c r="O12" s="12"/>
      <c r="P12" s="158" t="e">
        <v>#REF!</v>
      </c>
      <c r="Q12" s="158" t="e">
        <v>#REF!</v>
      </c>
      <c r="R12" s="158" t="e">
        <v>#REF!</v>
      </c>
      <c r="S12" s="158" t="e">
        <v>#REF!</v>
      </c>
      <c r="T12" s="158" t="e">
        <v>#REF!</v>
      </c>
      <c r="U12" s="158" t="e">
        <v>#REF!</v>
      </c>
      <c r="V12" s="158" t="e">
        <v>#REF!</v>
      </c>
      <c r="W12" s="158" t="e">
        <v>#REF!</v>
      </c>
      <c r="X12" s="158" t="e">
        <v>#REF!</v>
      </c>
      <c r="Y12" s="158" t="e">
        <v>#REF!</v>
      </c>
      <c r="Z12" s="158" t="e">
        <v>#REF!</v>
      </c>
      <c r="AA12" s="158" t="e">
        <v>#REF!</v>
      </c>
    </row>
    <row r="13" spans="1:27" s="46" customFormat="1" ht="12.95" customHeight="1" x14ac:dyDescent="0.2">
      <c r="A13" s="110" t="s">
        <v>10</v>
      </c>
      <c r="B13" s="48"/>
      <c r="C13" s="140" t="e">
        <v>#REF!</v>
      </c>
      <c r="D13" s="24" t="e">
        <v>#REF!</v>
      </c>
      <c r="E13" s="140" t="e">
        <v>#REF!</v>
      </c>
      <c r="F13" s="24" t="e">
        <v>#REF!</v>
      </c>
      <c r="G13" s="24" t="e">
        <v>#REF!</v>
      </c>
      <c r="H13" s="156" t="e">
        <v>#REF!</v>
      </c>
      <c r="I13" s="73"/>
      <c r="J13" s="140" t="e">
        <v>#REF!</v>
      </c>
      <c r="K13" s="24" t="e">
        <v>#REF!</v>
      </c>
      <c r="L13" s="140" t="e">
        <v>#REF!</v>
      </c>
      <c r="M13" s="24" t="e">
        <v>#REF!</v>
      </c>
      <c r="N13" s="24" t="e">
        <v>#REF!</v>
      </c>
      <c r="O13" s="156" t="e">
        <v>#REF!</v>
      </c>
      <c r="P13" s="158" t="e">
        <v>#REF!</v>
      </c>
      <c r="Q13" s="158" t="e">
        <v>#REF!</v>
      </c>
      <c r="R13" s="158" t="e">
        <v>#REF!</v>
      </c>
      <c r="S13" s="158" t="e">
        <v>#REF!</v>
      </c>
      <c r="T13" s="158" t="e">
        <v>#REF!</v>
      </c>
      <c r="U13" s="158" t="e">
        <v>#REF!</v>
      </c>
      <c r="V13" s="158" t="e">
        <v>#REF!</v>
      </c>
      <c r="W13" s="158" t="e">
        <v>#REF!</v>
      </c>
      <c r="X13" s="158" t="e">
        <v>#REF!</v>
      </c>
      <c r="Y13" s="158" t="e">
        <v>#REF!</v>
      </c>
      <c r="Z13" s="158" t="e">
        <v>#REF!</v>
      </c>
      <c r="AA13" s="158" t="e">
        <v>#REF!</v>
      </c>
    </row>
    <row r="14" spans="1:27" s="34" customFormat="1" ht="12.95" customHeight="1" x14ac:dyDescent="0.2">
      <c r="A14" s="111" t="s">
        <v>4</v>
      </c>
      <c r="B14" s="33"/>
      <c r="C14" s="136" t="e">
        <v>#REF!</v>
      </c>
      <c r="D14" s="13" t="e">
        <v>#REF!</v>
      </c>
      <c r="E14" s="136" t="e">
        <v>#REF!</v>
      </c>
      <c r="F14" s="13" t="e">
        <v>#REF!</v>
      </c>
      <c r="G14" s="13" t="e">
        <v>#REF!</v>
      </c>
      <c r="H14" s="13"/>
      <c r="I14" s="73"/>
      <c r="J14" s="136" t="e">
        <v>#REF!</v>
      </c>
      <c r="K14" s="13" t="e">
        <v>#REF!</v>
      </c>
      <c r="L14" s="136" t="e">
        <v>#REF!</v>
      </c>
      <c r="M14" s="13" t="e">
        <v>#REF!</v>
      </c>
      <c r="N14" s="13" t="e">
        <v>#REF!</v>
      </c>
      <c r="O14" s="13"/>
      <c r="P14" s="158" t="e">
        <v>#REF!</v>
      </c>
      <c r="Q14" s="158" t="e">
        <v>#REF!</v>
      </c>
      <c r="R14" s="158" t="e">
        <v>#REF!</v>
      </c>
      <c r="S14" s="158" t="e">
        <v>#REF!</v>
      </c>
      <c r="T14" s="158" t="e">
        <v>#REF!</v>
      </c>
      <c r="U14" s="158" t="e">
        <v>#REF!</v>
      </c>
      <c r="V14" s="158" t="e">
        <v>#REF!</v>
      </c>
      <c r="W14" s="158" t="e">
        <v>#REF!</v>
      </c>
      <c r="X14" s="158" t="e">
        <v>#REF!</v>
      </c>
      <c r="Y14" s="158" t="e">
        <v>#REF!</v>
      </c>
      <c r="Z14" s="158" t="e">
        <v>#REF!</v>
      </c>
      <c r="AA14" s="158" t="e">
        <v>#REF!</v>
      </c>
    </row>
    <row r="15" spans="1:27" s="34" customFormat="1" ht="12.95" customHeight="1" x14ac:dyDescent="0.2">
      <c r="A15" s="112" t="s">
        <v>14</v>
      </c>
      <c r="B15" s="45"/>
      <c r="C15" s="144" t="e">
        <v>#REF!</v>
      </c>
      <c r="D15" s="22" t="e">
        <v>#REF!</v>
      </c>
      <c r="E15" s="144" t="e">
        <v>#REF!</v>
      </c>
      <c r="F15" s="22" t="e">
        <v>#REF!</v>
      </c>
      <c r="G15" s="22" t="e">
        <v>#REF!</v>
      </c>
      <c r="H15" s="157"/>
      <c r="I15" s="73"/>
      <c r="J15" s="144" t="e">
        <v>#REF!</v>
      </c>
      <c r="K15" s="22" t="e">
        <v>#REF!</v>
      </c>
      <c r="L15" s="144" t="e">
        <v>#REF!</v>
      </c>
      <c r="M15" s="22" t="e">
        <v>#REF!</v>
      </c>
      <c r="N15" s="22" t="e">
        <v>#REF!</v>
      </c>
      <c r="O15" s="157"/>
      <c r="P15" s="158" t="e">
        <v>#REF!</v>
      </c>
      <c r="Q15" s="158" t="e">
        <v>#REF!</v>
      </c>
      <c r="R15" s="158" t="e">
        <v>#REF!</v>
      </c>
      <c r="S15" s="158" t="e">
        <v>#REF!</v>
      </c>
      <c r="T15" s="158" t="e">
        <v>#REF!</v>
      </c>
      <c r="U15" s="158" t="e">
        <v>#REF!</v>
      </c>
      <c r="V15" s="158" t="e">
        <v>#REF!</v>
      </c>
      <c r="W15" s="158" t="e">
        <v>#REF!</v>
      </c>
      <c r="X15" s="158" t="e">
        <v>#REF!</v>
      </c>
      <c r="Y15" s="158" t="e">
        <v>#REF!</v>
      </c>
      <c r="Z15" s="158" t="e">
        <v>#REF!</v>
      </c>
      <c r="AA15" s="158" t="e">
        <v>#REF!</v>
      </c>
    </row>
    <row r="16" spans="1:27" s="34" customFormat="1" ht="12.95" customHeight="1" x14ac:dyDescent="0.2">
      <c r="A16" s="113" t="s">
        <v>18</v>
      </c>
      <c r="B16" s="45"/>
      <c r="C16" s="136" t="e">
        <v>#REF!</v>
      </c>
      <c r="D16" s="13" t="e">
        <v>#REF!</v>
      </c>
      <c r="E16" s="136" t="e">
        <v>#REF!</v>
      </c>
      <c r="F16" s="13" t="e">
        <v>#REF!</v>
      </c>
      <c r="G16" s="13" t="e">
        <v>#REF!</v>
      </c>
      <c r="H16" s="13" t="e">
        <v>#REF!</v>
      </c>
      <c r="I16" s="31"/>
      <c r="J16" s="136" t="e">
        <v>#REF!</v>
      </c>
      <c r="K16" s="13" t="e">
        <v>#REF!</v>
      </c>
      <c r="L16" s="136" t="e">
        <v>#REF!</v>
      </c>
      <c r="M16" s="13" t="e">
        <v>#REF!</v>
      </c>
      <c r="N16" s="13" t="e">
        <v>#REF!</v>
      </c>
      <c r="O16" s="13" t="e">
        <v>#REF!</v>
      </c>
      <c r="P16" s="158" t="e">
        <v>#REF!</v>
      </c>
      <c r="Q16" s="158" t="e">
        <v>#REF!</v>
      </c>
      <c r="R16" s="158" t="e">
        <v>#REF!</v>
      </c>
      <c r="S16" s="158" t="e">
        <v>#REF!</v>
      </c>
      <c r="T16" s="158" t="e">
        <v>#REF!</v>
      </c>
      <c r="U16" s="158" t="e">
        <v>#REF!</v>
      </c>
      <c r="V16" s="158" t="e">
        <v>#REF!</v>
      </c>
      <c r="W16" s="158" t="e">
        <v>#REF!</v>
      </c>
      <c r="X16" s="158" t="e">
        <v>#REF!</v>
      </c>
      <c r="Y16" s="158" t="e">
        <v>#REF!</v>
      </c>
      <c r="Z16" s="158" t="e">
        <v>#REF!</v>
      </c>
      <c r="AA16" s="158" t="e">
        <v>#REF!</v>
      </c>
    </row>
    <row r="17" spans="1:27" s="34" customFormat="1" ht="12.95" customHeight="1" thickBot="1" x14ac:dyDescent="0.25">
      <c r="A17" s="114" t="s">
        <v>5</v>
      </c>
      <c r="B17" s="65"/>
      <c r="C17" s="139" t="e">
        <v>#REF!</v>
      </c>
      <c r="D17" s="89" t="e">
        <v>#REF!</v>
      </c>
      <c r="E17" s="139" t="e">
        <v>#REF!</v>
      </c>
      <c r="F17" s="126" t="e">
        <v>#REF!</v>
      </c>
      <c r="G17" s="90" t="e">
        <v>#REF!</v>
      </c>
      <c r="H17" s="90"/>
      <c r="I17" s="68"/>
      <c r="J17" s="139" t="e">
        <v>#REF!</v>
      </c>
      <c r="K17" s="89" t="e">
        <v>#REF!</v>
      </c>
      <c r="L17" s="139" t="e">
        <v>#REF!</v>
      </c>
      <c r="M17" s="126" t="e">
        <v>#REF!</v>
      </c>
      <c r="N17" s="90" t="e">
        <v>#REF!</v>
      </c>
      <c r="O17" s="90"/>
      <c r="P17" s="158" t="e">
        <v>#REF!</v>
      </c>
      <c r="Q17" s="158" t="e">
        <v>#REF!</v>
      </c>
      <c r="R17" s="158" t="e">
        <v>#REF!</v>
      </c>
      <c r="S17" s="158" t="e">
        <v>#REF!</v>
      </c>
      <c r="T17" s="158" t="e">
        <v>#REF!</v>
      </c>
      <c r="U17" s="158" t="e">
        <v>#REF!</v>
      </c>
      <c r="V17" s="158" t="e">
        <v>#REF!</v>
      </c>
      <c r="W17" s="158" t="e">
        <v>#REF!</v>
      </c>
      <c r="X17" s="158" t="e">
        <v>#REF!</v>
      </c>
      <c r="Y17" s="158" t="e">
        <v>#REF!</v>
      </c>
      <c r="Z17" s="158" t="e">
        <v>#REF!</v>
      </c>
      <c r="AA17" s="158" t="e">
        <v>#REF!</v>
      </c>
    </row>
    <row r="18" spans="1:27" s="34" customFormat="1" ht="11.1" customHeight="1" x14ac:dyDescent="0.2">
      <c r="A18" s="115"/>
      <c r="B18" s="45"/>
      <c r="C18" s="91"/>
      <c r="D18" s="19"/>
      <c r="E18" s="91"/>
      <c r="F18" s="20"/>
      <c r="G18" s="92"/>
      <c r="H18" s="92"/>
      <c r="I18" s="45"/>
      <c r="J18" s="83"/>
      <c r="K18" s="63"/>
      <c r="L18" s="83"/>
      <c r="M18" s="84"/>
      <c r="N18" s="85"/>
      <c r="O18" s="85"/>
      <c r="P18" s="158" t="e">
        <v>#REF!</v>
      </c>
      <c r="Q18" s="158" t="e">
        <v>#REF!</v>
      </c>
      <c r="R18" s="158" t="e">
        <v>#REF!</v>
      </c>
      <c r="S18" s="158" t="e">
        <v>#REF!</v>
      </c>
      <c r="T18" s="158" t="e">
        <v>#REF!</v>
      </c>
      <c r="U18" s="158" t="e">
        <v>#REF!</v>
      </c>
      <c r="V18" s="158" t="e">
        <v>#REF!</v>
      </c>
      <c r="W18" s="158" t="e">
        <v>#REF!</v>
      </c>
      <c r="X18" s="158" t="e">
        <v>#REF!</v>
      </c>
      <c r="Y18" s="158" t="e">
        <v>#REF!</v>
      </c>
      <c r="Z18" s="158" t="e">
        <v>#REF!</v>
      </c>
      <c r="AA18" s="158" t="e">
        <v>#REF!</v>
      </c>
    </row>
    <row r="19" spans="1:27" s="34" customFormat="1" ht="15" customHeight="1" x14ac:dyDescent="0.2">
      <c r="A19" s="79" t="s">
        <v>12</v>
      </c>
      <c r="B19" s="26"/>
      <c r="C19" s="81"/>
      <c r="D19" s="81"/>
      <c r="E19" s="81"/>
      <c r="F19" s="64"/>
      <c r="G19" s="64"/>
      <c r="H19" s="64"/>
      <c r="I19" s="49"/>
      <c r="J19" s="86"/>
      <c r="K19" s="86"/>
      <c r="L19" s="87"/>
      <c r="M19" s="88"/>
      <c r="N19" s="88"/>
      <c r="O19" s="88"/>
      <c r="P19" s="158" t="e">
        <v>#REF!</v>
      </c>
      <c r="Q19" s="158" t="e">
        <v>#REF!</v>
      </c>
      <c r="R19" s="158" t="e">
        <v>#REF!</v>
      </c>
      <c r="S19" s="158" t="e">
        <v>#REF!</v>
      </c>
      <c r="T19" s="158" t="e">
        <v>#REF!</v>
      </c>
      <c r="U19" s="158" t="e">
        <v>#REF!</v>
      </c>
      <c r="V19" s="158" t="e">
        <v>#REF!</v>
      </c>
      <c r="W19" s="158" t="e">
        <v>#REF!</v>
      </c>
      <c r="X19" s="158" t="e">
        <v>#REF!</v>
      </c>
      <c r="Y19" s="158" t="e">
        <v>#REF!</v>
      </c>
      <c r="Z19" s="158" t="e">
        <v>#REF!</v>
      </c>
      <c r="AA19" s="158" t="e">
        <v>#REF!</v>
      </c>
    </row>
    <row r="20" spans="1:27" s="34" customFormat="1" ht="12.95" customHeight="1" x14ac:dyDescent="0.2">
      <c r="A20" s="125" t="s">
        <v>13</v>
      </c>
      <c r="B20" s="69"/>
      <c r="C20" s="148" t="e">
        <v>#REF!</v>
      </c>
      <c r="D20" s="149"/>
      <c r="E20" s="148" t="e">
        <v>#REF!</v>
      </c>
      <c r="F20" s="150"/>
      <c r="G20" s="151" t="e">
        <v>#REF!</v>
      </c>
      <c r="H20" s="151"/>
      <c r="I20" s="70"/>
      <c r="J20" s="96" t="e">
        <v>#REF!</v>
      </c>
      <c r="K20" s="120"/>
      <c r="L20" s="96" t="e">
        <v>#REF!</v>
      </c>
      <c r="M20" s="93"/>
      <c r="N20" s="98" t="e">
        <v>#REF!</v>
      </c>
      <c r="O20" s="121"/>
      <c r="P20" s="158" t="e">
        <v>#REF!</v>
      </c>
      <c r="Q20" s="158" t="e">
        <v>#REF!</v>
      </c>
      <c r="R20" s="158" t="e">
        <v>#REF!</v>
      </c>
      <c r="S20" s="158" t="e">
        <v>#REF!</v>
      </c>
      <c r="T20" s="158" t="e">
        <v>#REF!</v>
      </c>
      <c r="U20" s="158" t="e">
        <v>#REF!</v>
      </c>
      <c r="V20" s="158" t="e">
        <v>#REF!</v>
      </c>
      <c r="W20" s="158" t="e">
        <v>#REF!</v>
      </c>
      <c r="X20" s="158" t="e">
        <v>#REF!</v>
      </c>
      <c r="Y20" s="158" t="e">
        <v>#REF!</v>
      </c>
      <c r="Z20" s="158" t="e">
        <v>#REF!</v>
      </c>
      <c r="AA20" s="158" t="e">
        <v>#REF!</v>
      </c>
    </row>
    <row r="21" spans="1:27" s="34" customFormat="1" ht="12.95" customHeight="1" x14ac:dyDescent="0.2">
      <c r="A21" s="116" t="s">
        <v>16</v>
      </c>
      <c r="B21" s="71"/>
      <c r="C21" s="127"/>
      <c r="D21" s="94"/>
      <c r="E21" s="127"/>
      <c r="F21" s="94"/>
      <c r="G21" s="95">
        <v>13.537117903930129</v>
      </c>
      <c r="H21" s="95"/>
      <c r="I21" s="46"/>
      <c r="J21" s="128"/>
      <c r="K21" s="128"/>
      <c r="L21" s="128"/>
      <c r="M21" s="128"/>
      <c r="N21" s="128"/>
      <c r="O21" s="128"/>
      <c r="P21" s="158" t="e">
        <v>#REF!</v>
      </c>
      <c r="Q21" s="158" t="e">
        <v>#REF!</v>
      </c>
      <c r="R21" s="158" t="e">
        <v>#REF!</v>
      </c>
      <c r="S21" s="158" t="e">
        <v>#REF!</v>
      </c>
      <c r="T21" s="158" t="e">
        <v>#REF!</v>
      </c>
      <c r="U21" s="158" t="e">
        <v>#REF!</v>
      </c>
      <c r="V21" s="158" t="e">
        <v>#REF!</v>
      </c>
      <c r="W21" s="158" t="e">
        <v>#REF!</v>
      </c>
      <c r="X21" s="158" t="e">
        <v>#REF!</v>
      </c>
      <c r="Y21" s="158" t="e">
        <v>#REF!</v>
      </c>
      <c r="Z21" s="158" t="e">
        <v>#REF!</v>
      </c>
      <c r="AA21" s="158" t="e">
        <v>#REF!</v>
      </c>
    </row>
    <row r="22" spans="1:27" s="34" customFormat="1" ht="12.95" customHeight="1" x14ac:dyDescent="0.2">
      <c r="A22" s="122" t="s">
        <v>22</v>
      </c>
      <c r="B22" s="71"/>
      <c r="C22" s="96" t="e">
        <v>#REF!</v>
      </c>
      <c r="D22" s="97"/>
      <c r="E22" s="96" t="e">
        <v>#REF!</v>
      </c>
      <c r="F22" s="97"/>
      <c r="G22" s="98" t="e">
        <v>#REF!</v>
      </c>
      <c r="H22" s="98"/>
      <c r="I22" s="46"/>
      <c r="J22" s="146"/>
      <c r="K22" s="94"/>
      <c r="L22" s="146"/>
      <c r="M22" s="94"/>
      <c r="N22" s="100"/>
      <c r="O22" s="100"/>
      <c r="P22" s="158" t="e">
        <v>#REF!</v>
      </c>
      <c r="Q22" s="158" t="e">
        <v>#REF!</v>
      </c>
      <c r="R22" s="158" t="e">
        <v>#REF!</v>
      </c>
      <c r="S22" s="158" t="e">
        <v>#REF!</v>
      </c>
      <c r="T22" s="158" t="e">
        <v>#REF!</v>
      </c>
      <c r="U22" s="158" t="e">
        <v>#REF!</v>
      </c>
      <c r="V22" s="158" t="e">
        <v>#REF!</v>
      </c>
      <c r="W22" s="158" t="e">
        <v>#REF!</v>
      </c>
      <c r="X22" s="158" t="e">
        <v>#REF!</v>
      </c>
      <c r="Y22" s="158" t="e">
        <v>#REF!</v>
      </c>
      <c r="Z22" s="158" t="e">
        <v>#REF!</v>
      </c>
      <c r="AA22" s="158" t="e">
        <v>#REF!</v>
      </c>
    </row>
    <row r="23" spans="1:27" s="34" customFormat="1" x14ac:dyDescent="0.2">
      <c r="A23" s="123" t="s">
        <v>20</v>
      </c>
      <c r="B23" s="71"/>
      <c r="C23" s="141" t="e">
        <v>#REF!</v>
      </c>
      <c r="D23" s="99"/>
      <c r="E23" s="141" t="e">
        <v>#REF!</v>
      </c>
      <c r="F23" s="99"/>
      <c r="G23" s="100" t="e">
        <v>#REF!</v>
      </c>
      <c r="H23" s="100"/>
      <c r="I23" s="46"/>
      <c r="J23" s="141"/>
      <c r="K23" s="99"/>
      <c r="L23" s="141"/>
      <c r="M23" s="99"/>
      <c r="N23" s="100"/>
      <c r="O23" s="100"/>
      <c r="P23" s="158" t="e">
        <v>#REF!</v>
      </c>
      <c r="Q23" s="158" t="e">
        <v>#REF!</v>
      </c>
      <c r="R23" s="158" t="e">
        <v>#REF!</v>
      </c>
      <c r="S23" s="158" t="e">
        <v>#REF!</v>
      </c>
      <c r="T23" s="158" t="e">
        <v>#REF!</v>
      </c>
      <c r="U23" s="158" t="e">
        <v>#REF!</v>
      </c>
      <c r="V23" s="158" t="e">
        <v>#REF!</v>
      </c>
      <c r="W23" s="158" t="e">
        <v>#REF!</v>
      </c>
      <c r="X23" s="158" t="e">
        <v>#REF!</v>
      </c>
      <c r="Y23" s="158" t="e">
        <v>#REF!</v>
      </c>
      <c r="Z23" s="158" t="e">
        <v>#REF!</v>
      </c>
      <c r="AA23" s="158" t="e">
        <v>#REF!</v>
      </c>
    </row>
    <row r="24" spans="1:27" s="34" customFormat="1" ht="12.95" customHeight="1" x14ac:dyDescent="0.2">
      <c r="A24" s="122" t="s">
        <v>21</v>
      </c>
      <c r="B24" s="71"/>
      <c r="C24" s="96" t="e">
        <v>#REF!</v>
      </c>
      <c r="D24" s="97"/>
      <c r="E24" s="96" t="e">
        <v>#REF!</v>
      </c>
      <c r="F24" s="97"/>
      <c r="G24" s="98" t="e">
        <v>#REF!</v>
      </c>
      <c r="H24" s="98"/>
      <c r="I24" s="70"/>
      <c r="J24" s="146"/>
      <c r="K24" s="94"/>
      <c r="L24" s="146"/>
      <c r="M24" s="94"/>
      <c r="N24" s="100"/>
      <c r="O24" s="100"/>
      <c r="P24" s="158" t="e">
        <v>#REF!</v>
      </c>
      <c r="Q24" s="158" t="e">
        <v>#REF!</v>
      </c>
      <c r="R24" s="158" t="e">
        <v>#REF!</v>
      </c>
      <c r="S24" s="158" t="e">
        <v>#REF!</v>
      </c>
      <c r="T24" s="158" t="e">
        <v>#REF!</v>
      </c>
      <c r="U24" s="158" t="e">
        <v>#REF!</v>
      </c>
      <c r="V24" s="158" t="e">
        <v>#REF!</v>
      </c>
      <c r="W24" s="158" t="e">
        <v>#REF!</v>
      </c>
      <c r="X24" s="158" t="e">
        <v>#REF!</v>
      </c>
      <c r="Y24" s="158" t="e">
        <v>#REF!</v>
      </c>
      <c r="Z24" s="158" t="e">
        <v>#REF!</v>
      </c>
      <c r="AA24" s="158" t="e">
        <v>#REF!</v>
      </c>
    </row>
    <row r="25" spans="1:27" s="34" customFormat="1" ht="12.95" customHeight="1" x14ac:dyDescent="0.2">
      <c r="A25" s="116"/>
      <c r="B25" s="71"/>
      <c r="C25" s="141"/>
      <c r="D25" s="101"/>
      <c r="E25" s="141"/>
      <c r="F25" s="102"/>
      <c r="G25" s="52"/>
      <c r="H25" s="52"/>
      <c r="I25" s="70"/>
      <c r="J25" s="128"/>
      <c r="K25" s="128"/>
      <c r="L25" s="128"/>
      <c r="M25" s="128"/>
      <c r="N25" s="128"/>
      <c r="O25" s="128"/>
      <c r="P25" s="158" t="e">
        <v>#REF!</v>
      </c>
      <c r="Q25" s="158" t="e">
        <v>#REF!</v>
      </c>
      <c r="R25" s="158" t="e">
        <v>#REF!</v>
      </c>
      <c r="S25" s="158" t="e">
        <v>#REF!</v>
      </c>
      <c r="T25" s="158" t="e">
        <v>#REF!</v>
      </c>
      <c r="U25" s="158" t="e">
        <v>#REF!</v>
      </c>
      <c r="V25" s="158" t="e">
        <v>#REF!</v>
      </c>
      <c r="W25" s="158" t="e">
        <v>#REF!</v>
      </c>
      <c r="X25" s="158" t="e">
        <v>#REF!</v>
      </c>
      <c r="Y25" s="158" t="e">
        <v>#REF!</v>
      </c>
      <c r="Z25" s="158" t="e">
        <v>#REF!</v>
      </c>
      <c r="AA25" s="158" t="e">
        <v>#REF!</v>
      </c>
    </row>
    <row r="26" spans="1:27" s="34" customFormat="1" ht="12.95" customHeight="1" x14ac:dyDescent="0.2">
      <c r="A26" s="117" t="s">
        <v>31</v>
      </c>
      <c r="B26" s="69"/>
      <c r="C26" s="145"/>
      <c r="D26" s="103"/>
      <c r="E26" s="145"/>
      <c r="F26" s="103"/>
      <c r="G26" s="104"/>
      <c r="H26" s="104"/>
      <c r="I26" s="70"/>
      <c r="J26" s="128"/>
      <c r="K26" s="128"/>
      <c r="L26" s="128"/>
      <c r="M26" s="128"/>
      <c r="N26" s="128"/>
      <c r="O26" s="128"/>
      <c r="P26" s="158" t="e">
        <v>#REF!</v>
      </c>
      <c r="Q26" s="158" t="e">
        <v>#REF!</v>
      </c>
      <c r="R26" s="158" t="e">
        <v>#REF!</v>
      </c>
      <c r="S26" s="158" t="e">
        <v>#REF!</v>
      </c>
      <c r="T26" s="158" t="e">
        <v>#REF!</v>
      </c>
      <c r="U26" s="158" t="e">
        <v>#REF!</v>
      </c>
      <c r="V26" s="158" t="e">
        <v>#REF!</v>
      </c>
      <c r="W26" s="158" t="e">
        <v>#REF!</v>
      </c>
      <c r="X26" s="158" t="e">
        <v>#REF!</v>
      </c>
      <c r="Y26" s="158" t="e">
        <v>#REF!</v>
      </c>
      <c r="Z26" s="158" t="e">
        <v>#REF!</v>
      </c>
      <c r="AA26" s="158" t="e">
        <v>#REF!</v>
      </c>
    </row>
    <row r="27" spans="1:27" s="34" customFormat="1" ht="12.95" customHeight="1" x14ac:dyDescent="0.2">
      <c r="A27" s="122" t="s">
        <v>25</v>
      </c>
      <c r="B27" s="69"/>
      <c r="C27" s="16" t="e">
        <v>#REF!</v>
      </c>
      <c r="D27" s="13"/>
      <c r="E27" s="16" t="e">
        <v>#REF!</v>
      </c>
      <c r="F27" s="13"/>
      <c r="G27" s="13" t="e">
        <v>#REF!</v>
      </c>
      <c r="H27" s="13"/>
      <c r="I27" s="70"/>
      <c r="J27" s="16" t="e">
        <v>#REF!</v>
      </c>
      <c r="K27" s="13"/>
      <c r="L27" s="16" t="e">
        <v>#REF!</v>
      </c>
      <c r="M27" s="13"/>
      <c r="N27" s="13" t="e">
        <v>#REF!</v>
      </c>
      <c r="O27" s="13"/>
      <c r="P27" s="158" t="e">
        <v>#REF!</v>
      </c>
      <c r="Q27" s="158" t="e">
        <v>#REF!</v>
      </c>
      <c r="R27" s="158" t="e">
        <v>#REF!</v>
      </c>
      <c r="S27" s="158" t="e">
        <v>#REF!</v>
      </c>
      <c r="T27" s="158" t="e">
        <v>#REF!</v>
      </c>
      <c r="U27" s="158" t="e">
        <v>#REF!</v>
      </c>
      <c r="V27" s="158" t="e">
        <v>#REF!</v>
      </c>
      <c r="W27" s="158" t="e">
        <v>#REF!</v>
      </c>
      <c r="X27" s="158" t="e">
        <v>#REF!</v>
      </c>
      <c r="Y27" s="158" t="e">
        <v>#REF!</v>
      </c>
      <c r="Z27" s="158" t="e">
        <v>#REF!</v>
      </c>
      <c r="AA27" s="158" t="e">
        <v>#REF!</v>
      </c>
    </row>
    <row r="28" spans="1:27" s="34" customFormat="1" ht="12.95" customHeight="1" x14ac:dyDescent="0.2">
      <c r="A28" s="123" t="s">
        <v>27</v>
      </c>
      <c r="B28" s="71"/>
      <c r="C28" s="142" t="e">
        <v>#REF!</v>
      </c>
      <c r="D28" s="52"/>
      <c r="E28" s="142" t="e">
        <v>#REF!</v>
      </c>
      <c r="F28" s="52"/>
      <c r="G28" s="52" t="e">
        <v>#REF!</v>
      </c>
      <c r="H28" s="52"/>
      <c r="I28" s="70"/>
      <c r="J28" s="142" t="e">
        <v>#REF!</v>
      </c>
      <c r="K28" s="52"/>
      <c r="L28" s="142" t="e">
        <v>#REF!</v>
      </c>
      <c r="M28" s="52"/>
      <c r="N28" s="52" t="e">
        <v>#REF!</v>
      </c>
      <c r="O28" s="52"/>
      <c r="P28" s="158" t="e">
        <v>#REF!</v>
      </c>
      <c r="Q28" s="158" t="e">
        <v>#REF!</v>
      </c>
      <c r="R28" s="158" t="e">
        <v>#REF!</v>
      </c>
      <c r="S28" s="158" t="e">
        <v>#REF!</v>
      </c>
      <c r="T28" s="158" t="e">
        <v>#REF!</v>
      </c>
      <c r="U28" s="158" t="e">
        <v>#REF!</v>
      </c>
      <c r="V28" s="158" t="e">
        <v>#REF!</v>
      </c>
      <c r="W28" s="158" t="e">
        <v>#REF!</v>
      </c>
      <c r="X28" s="158" t="e">
        <v>#REF!</v>
      </c>
      <c r="Y28" s="158" t="e">
        <v>#REF!</v>
      </c>
      <c r="Z28" s="158" t="e">
        <v>#REF!</v>
      </c>
      <c r="AA28" s="158" t="e">
        <v>#REF!</v>
      </c>
    </row>
    <row r="29" spans="1:27" s="34" customFormat="1" ht="12.95" customHeight="1" thickBot="1" x14ac:dyDescent="0.25">
      <c r="A29" s="124" t="s">
        <v>26</v>
      </c>
      <c r="B29" s="80"/>
      <c r="C29" s="143" t="e">
        <v>#REF!</v>
      </c>
      <c r="D29" s="25"/>
      <c r="E29" s="143" t="e">
        <v>#REF!</v>
      </c>
      <c r="F29" s="25"/>
      <c r="G29" s="25" t="e">
        <v>#REF!</v>
      </c>
      <c r="H29" s="13"/>
      <c r="I29" s="70"/>
      <c r="J29" s="143" t="e">
        <v>#REF!</v>
      </c>
      <c r="K29" s="25"/>
      <c r="L29" s="143" t="e">
        <v>#REF!</v>
      </c>
      <c r="M29" s="25"/>
      <c r="N29" s="25" t="e">
        <v>#REF!</v>
      </c>
      <c r="O29" s="13"/>
      <c r="P29" s="158" t="e">
        <v>#REF!</v>
      </c>
      <c r="Q29" s="158" t="e">
        <v>#REF!</v>
      </c>
      <c r="R29" s="158" t="e">
        <v>#REF!</v>
      </c>
      <c r="S29" s="158" t="e">
        <v>#REF!</v>
      </c>
      <c r="T29" s="158" t="e">
        <v>#REF!</v>
      </c>
      <c r="U29" s="158" t="e">
        <v>#REF!</v>
      </c>
      <c r="V29" s="158" t="e">
        <v>#REF!</v>
      </c>
      <c r="W29" s="158" t="e">
        <v>#REF!</v>
      </c>
      <c r="X29" s="158" t="e">
        <v>#REF!</v>
      </c>
      <c r="Y29" s="158" t="e">
        <v>#REF!</v>
      </c>
      <c r="Z29" s="158" t="e">
        <v>#REF!</v>
      </c>
      <c r="AA29" s="158" t="e">
        <v>#REF!</v>
      </c>
    </row>
    <row r="30" spans="1:27" s="47" customFormat="1" ht="11.1" customHeight="1" x14ac:dyDescent="0.2">
      <c r="A30" s="53"/>
      <c r="B30" s="33"/>
      <c r="C30" s="32"/>
      <c r="D30" s="32"/>
      <c r="E30" s="50"/>
      <c r="F30" s="50"/>
      <c r="G30" s="50"/>
      <c r="H30" s="50"/>
      <c r="I30" s="50"/>
      <c r="J30" s="128"/>
      <c r="K30" s="128"/>
      <c r="L30" s="128"/>
      <c r="M30" s="128"/>
      <c r="N30" s="128"/>
      <c r="O30" s="128"/>
      <c r="P30" s="46"/>
      <c r="Q30" s="46"/>
      <c r="R30" s="46"/>
    </row>
    <row r="31" spans="1:27" s="34" customFormat="1" ht="11.1" customHeight="1" x14ac:dyDescent="0.2">
      <c r="A31" s="118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</row>
    <row r="32" spans="1:27" s="34" customFormat="1" ht="14.25" customHeight="1" x14ac:dyDescent="0.2">
      <c r="A32" s="722" t="s">
        <v>35</v>
      </c>
      <c r="B32" s="722"/>
      <c r="C32" s="722"/>
      <c r="D32" s="722"/>
      <c r="E32" s="722"/>
      <c r="F32" s="722"/>
      <c r="G32" s="722"/>
      <c r="H32" s="722"/>
      <c r="I32" s="722"/>
      <c r="J32" s="722"/>
      <c r="K32" s="722"/>
      <c r="L32" s="722"/>
      <c r="M32" s="722"/>
      <c r="N32" s="722"/>
      <c r="O32" s="155"/>
    </row>
    <row r="33" spans="1:19" s="34" customFormat="1" ht="11.1" customHeight="1" x14ac:dyDescent="0.2">
      <c r="A33" s="720" t="s">
        <v>32</v>
      </c>
      <c r="B33" s="720"/>
      <c r="C33" s="720"/>
      <c r="D33" s="720"/>
      <c r="E33" s="720"/>
      <c r="F33" s="720"/>
      <c r="G33" s="720"/>
      <c r="H33" s="720"/>
      <c r="I33" s="720"/>
      <c r="J33" s="720"/>
      <c r="K33" s="720"/>
      <c r="L33" s="720"/>
      <c r="M33" s="720"/>
      <c r="N33" s="720"/>
    </row>
    <row r="34" spans="1:19" s="34" customFormat="1" ht="11.1" customHeight="1" x14ac:dyDescent="0.2">
      <c r="A34" s="119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159" t="e">
        <f>+SUM(C10:C12)</f>
        <v>#REF!</v>
      </c>
      <c r="Q34" s="160"/>
      <c r="R34" s="159" t="e">
        <f>+SUM(E10:E12)</f>
        <v>#REF!</v>
      </c>
      <c r="S34" s="161" t="e">
        <f>+P34/R34-1</f>
        <v>#REF!</v>
      </c>
    </row>
    <row r="35" spans="1:19" s="34" customFormat="1" ht="11.1" customHeight="1" x14ac:dyDescent="0.2">
      <c r="A35" s="54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</row>
    <row r="36" spans="1:19" x14ac:dyDescent="0.2">
      <c r="B36" s="28"/>
      <c r="F36" s="28"/>
      <c r="J36" s="66"/>
      <c r="K36" s="40"/>
      <c r="L36" s="29"/>
    </row>
    <row r="37" spans="1:19" x14ac:dyDescent="0.2">
      <c r="B37" s="28"/>
      <c r="F37" s="28"/>
      <c r="M37" s="67"/>
      <c r="N37" s="67"/>
      <c r="O37" s="67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showGridLines="0" zoomScaleNormal="100" zoomScaleSheetLayoutView="100" workbookViewId="0">
      <selection sqref="A1:H1"/>
    </sheetView>
  </sheetViews>
  <sheetFormatPr baseColWidth="10" defaultColWidth="9.85546875" defaultRowHeight="15.75" x14ac:dyDescent="0.2"/>
  <cols>
    <col min="1" max="1" width="42" style="60" customWidth="1"/>
    <col min="2" max="2" width="1.7109375" style="30" customWidth="1"/>
    <col min="3" max="5" width="7.7109375" style="61" customWidth="1"/>
    <col min="6" max="6" width="7.7109375" style="62" customWidth="1"/>
    <col min="7" max="7" width="11.140625" style="61" customWidth="1"/>
    <col min="8" max="8" width="12.5703125" style="61" customWidth="1"/>
    <col min="9" max="16384" width="9.85546875" style="60"/>
  </cols>
  <sheetData>
    <row r="1" spans="1:8" s="3" customFormat="1" ht="12" customHeight="1" x14ac:dyDescent="0.2">
      <c r="A1" s="724" t="s">
        <v>76</v>
      </c>
      <c r="B1" s="724"/>
      <c r="C1" s="724"/>
      <c r="D1" s="724"/>
      <c r="E1" s="724"/>
      <c r="F1" s="724"/>
      <c r="G1" s="724"/>
      <c r="H1" s="724"/>
    </row>
    <row r="2" spans="1:8" s="3" customFormat="1" ht="15.75" customHeight="1" x14ac:dyDescent="0.3">
      <c r="A2" s="725" t="s">
        <v>89</v>
      </c>
      <c r="B2" s="725"/>
      <c r="C2" s="725"/>
      <c r="D2" s="725"/>
      <c r="E2" s="725"/>
      <c r="F2" s="725"/>
      <c r="G2" s="725"/>
      <c r="H2" s="725"/>
    </row>
    <row r="3" spans="1:8" s="3" customFormat="1" ht="11.1" customHeight="1" x14ac:dyDescent="0.2">
      <c r="A3" s="726" t="s">
        <v>94</v>
      </c>
      <c r="B3" s="726"/>
      <c r="C3" s="726"/>
      <c r="D3" s="726"/>
      <c r="E3" s="726"/>
      <c r="F3" s="726"/>
      <c r="G3" s="726"/>
      <c r="H3" s="726"/>
    </row>
    <row r="4" spans="1:8" s="3" customFormat="1" ht="10.5" customHeight="1" x14ac:dyDescent="0.2">
      <c r="A4" s="6"/>
      <c r="B4" s="2"/>
      <c r="C4" s="4"/>
      <c r="D4" s="4"/>
      <c r="E4" s="4"/>
      <c r="F4" s="5"/>
      <c r="G4" s="4"/>
      <c r="H4" s="4"/>
    </row>
    <row r="5" spans="1:8" s="3" customFormat="1" ht="15" customHeight="1" x14ac:dyDescent="0.3">
      <c r="A5" s="7"/>
      <c r="B5" s="8"/>
      <c r="C5" s="727" t="s">
        <v>93</v>
      </c>
      <c r="D5" s="727"/>
      <c r="E5" s="727"/>
      <c r="F5" s="727"/>
      <c r="G5" s="727"/>
      <c r="H5" s="727"/>
    </row>
    <row r="6" spans="1:8" s="3" customFormat="1" ht="30.95" customHeight="1" x14ac:dyDescent="0.2">
      <c r="A6" s="21"/>
      <c r="B6" s="9"/>
      <c r="C6" s="472">
        <v>2024</v>
      </c>
      <c r="D6" s="472" t="s">
        <v>82</v>
      </c>
      <c r="E6" s="472">
        <v>2023</v>
      </c>
      <c r="F6" s="472" t="s">
        <v>82</v>
      </c>
      <c r="G6" s="473" t="s">
        <v>138</v>
      </c>
      <c r="H6" s="473" t="s">
        <v>204</v>
      </c>
    </row>
    <row r="7" spans="1:8" s="3" customFormat="1" ht="15" customHeight="1" x14ac:dyDescent="0.2">
      <c r="A7" s="370" t="s">
        <v>119</v>
      </c>
      <c r="B7" s="69"/>
      <c r="C7" s="371">
        <v>5958.0032442300562</v>
      </c>
      <c r="D7" s="492"/>
      <c r="E7" s="371">
        <v>5567.2863631414129</v>
      </c>
      <c r="F7" s="492"/>
      <c r="G7" s="495">
        <v>7.0180848550455366E-2</v>
      </c>
      <c r="H7" s="287">
        <v>7.0180848658102368E-2</v>
      </c>
    </row>
    <row r="8" spans="1:8" s="3" customFormat="1" ht="15" customHeight="1" x14ac:dyDescent="0.2">
      <c r="A8" s="496" t="s">
        <v>122</v>
      </c>
      <c r="B8" s="69"/>
      <c r="C8" s="498">
        <v>1008.6326869605439</v>
      </c>
      <c r="D8" s="497"/>
      <c r="E8" s="498">
        <v>939.60099962111644</v>
      </c>
      <c r="F8" s="371"/>
      <c r="G8" s="499">
        <v>7.3469150593990173E-2</v>
      </c>
      <c r="H8" s="499">
        <v>7.3478244767541945E-2</v>
      </c>
    </row>
    <row r="9" spans="1:8" s="3" customFormat="1" ht="15" customHeight="1" thickBot="1" x14ac:dyDescent="0.25">
      <c r="A9" s="17" t="s">
        <v>65</v>
      </c>
      <c r="B9" s="69"/>
      <c r="C9" s="493">
        <v>61.21282988103578</v>
      </c>
      <c r="D9" s="372"/>
      <c r="E9" s="493">
        <v>59.275595167083551</v>
      </c>
      <c r="F9" s="494"/>
      <c r="G9" s="287">
        <v>3.2681826449681983E-2</v>
      </c>
      <c r="H9" s="287"/>
    </row>
    <row r="10" spans="1:8" s="3" customFormat="1" ht="15" customHeight="1" x14ac:dyDescent="0.2">
      <c r="A10" s="503" t="s">
        <v>96</v>
      </c>
      <c r="B10" s="69"/>
      <c r="C10" s="504">
        <v>63637.930213795771</v>
      </c>
      <c r="D10" s="505"/>
      <c r="E10" s="504">
        <v>57145.070890104616</v>
      </c>
      <c r="F10" s="505"/>
      <c r="G10" s="506">
        <v>0.11362063643559983</v>
      </c>
      <c r="H10" s="506"/>
    </row>
    <row r="11" spans="1:8" s="3" customFormat="1" ht="15" customHeight="1" thickBot="1" x14ac:dyDescent="0.25">
      <c r="A11" s="476" t="s">
        <v>97</v>
      </c>
      <c r="B11" s="69"/>
      <c r="C11" s="475">
        <v>164.67590769173282</v>
      </c>
      <c r="D11" s="374"/>
      <c r="E11" s="475">
        <v>212.32649341070805</v>
      </c>
      <c r="F11" s="371"/>
      <c r="G11" s="287">
        <v>-0.22442129078448825</v>
      </c>
      <c r="H11" s="371"/>
    </row>
    <row r="12" spans="1:8" s="3" customFormat="1" ht="15" customHeight="1" thickBot="1" x14ac:dyDescent="0.25">
      <c r="A12" s="370" t="s">
        <v>123</v>
      </c>
      <c r="B12" s="69"/>
      <c r="C12" s="501">
        <v>63802.606121487508</v>
      </c>
      <c r="D12" s="477">
        <v>1</v>
      </c>
      <c r="E12" s="501">
        <v>57357.397383515308</v>
      </c>
      <c r="F12" s="477">
        <v>1</v>
      </c>
      <c r="G12" s="477">
        <v>0.11236926764436084</v>
      </c>
      <c r="H12" s="502">
        <v>0.17729077551600336</v>
      </c>
    </row>
    <row r="13" spans="1:8" s="3" customFormat="1" ht="15" customHeight="1" thickBot="1" x14ac:dyDescent="0.25">
      <c r="A13" s="480" t="s">
        <v>98</v>
      </c>
      <c r="B13" s="69"/>
      <c r="C13" s="478">
        <v>35374.227812672914</v>
      </c>
      <c r="D13" s="477">
        <v>0.55443233377201417</v>
      </c>
      <c r="E13" s="478">
        <v>31899.218120168021</v>
      </c>
      <c r="F13" s="477">
        <v>0.55614828383646209</v>
      </c>
      <c r="G13" s="477">
        <v>0.10893714320564629</v>
      </c>
      <c r="H13" s="287"/>
    </row>
    <row r="14" spans="1:8" s="53" customFormat="1" ht="15" customHeight="1" thickBot="1" x14ac:dyDescent="0.25">
      <c r="A14" s="517" t="s">
        <v>2</v>
      </c>
      <c r="B14" s="518"/>
      <c r="C14" s="500">
        <v>28428.378308814594</v>
      </c>
      <c r="D14" s="477">
        <v>0.44556766622798588</v>
      </c>
      <c r="E14" s="500">
        <v>25458.179263347283</v>
      </c>
      <c r="F14" s="477">
        <v>0.4438517161635378</v>
      </c>
      <c r="G14" s="502">
        <v>0.11666973567679961</v>
      </c>
      <c r="H14" s="554">
        <v>0.18516381508966373</v>
      </c>
    </row>
    <row r="15" spans="1:8" s="3" customFormat="1" ht="15" customHeight="1" x14ac:dyDescent="0.2">
      <c r="A15" s="503" t="s">
        <v>99</v>
      </c>
      <c r="B15" s="69"/>
      <c r="C15" s="504">
        <v>19668.011631179299</v>
      </c>
      <c r="D15" s="506">
        <v>0.30826345233812458</v>
      </c>
      <c r="E15" s="504">
        <v>17824.884758868266</v>
      </c>
      <c r="F15" s="506">
        <v>0.31076871636423292</v>
      </c>
      <c r="G15" s="506">
        <v>0.10340189556591883</v>
      </c>
      <c r="H15" s="506"/>
    </row>
    <row r="16" spans="1:8" s="14" customFormat="1" ht="15" customHeight="1" x14ac:dyDescent="0.2">
      <c r="A16" s="507" t="s">
        <v>100</v>
      </c>
      <c r="B16" s="69"/>
      <c r="C16" s="508">
        <v>187.5030287939187</v>
      </c>
      <c r="D16" s="499">
        <v>2.9387989016763883E-3</v>
      </c>
      <c r="E16" s="508">
        <v>-30.169132015653844</v>
      </c>
      <c r="F16" s="499" t="s">
        <v>66</v>
      </c>
      <c r="G16" s="499" t="s">
        <v>66</v>
      </c>
      <c r="H16" s="499"/>
    </row>
    <row r="17" spans="1:8" s="3" customFormat="1" ht="15" customHeight="1" thickBot="1" x14ac:dyDescent="0.25">
      <c r="A17" s="286" t="s">
        <v>124</v>
      </c>
      <c r="B17" s="69"/>
      <c r="C17" s="353">
        <v>-43.750760498644297</v>
      </c>
      <c r="D17" s="482" t="s">
        <v>66</v>
      </c>
      <c r="E17" s="353">
        <v>-60.758384950087397</v>
      </c>
      <c r="F17" s="287" t="s">
        <v>66</v>
      </c>
      <c r="G17" s="482">
        <v>-0.27992226036644574</v>
      </c>
      <c r="H17" s="482"/>
    </row>
    <row r="18" spans="1:8" s="53" customFormat="1" ht="15" customHeight="1" thickBot="1" x14ac:dyDescent="0.25">
      <c r="A18" s="519" t="s">
        <v>158</v>
      </c>
      <c r="B18" s="514"/>
      <c r="C18" s="500">
        <v>8616.6144093400198</v>
      </c>
      <c r="D18" s="287">
        <v>0.13505113557482265</v>
      </c>
      <c r="E18" s="500">
        <v>7724.2220214447634</v>
      </c>
      <c r="F18" s="477">
        <v>0.13466827948620849</v>
      </c>
      <c r="G18" s="287">
        <v>0.11553168531636016</v>
      </c>
      <c r="H18" s="502">
        <v>0.1890737539796119</v>
      </c>
    </row>
    <row r="19" spans="1:8" s="53" customFormat="1" ht="15" customHeight="1" x14ac:dyDescent="0.2">
      <c r="A19" s="509" t="s">
        <v>101</v>
      </c>
      <c r="B19" s="45"/>
      <c r="C19" s="504">
        <v>-90.344301655454501</v>
      </c>
      <c r="D19" s="510" t="s">
        <v>66</v>
      </c>
      <c r="E19" s="504">
        <v>123.90592230755624</v>
      </c>
      <c r="F19" s="510">
        <v>2.1602431065529341E-3</v>
      </c>
      <c r="G19" s="506" t="s">
        <v>66</v>
      </c>
      <c r="H19" s="495"/>
    </row>
    <row r="20" spans="1:8" s="53" customFormat="1" ht="15" customHeight="1" thickBot="1" x14ac:dyDescent="0.25">
      <c r="A20" s="17" t="s">
        <v>157</v>
      </c>
      <c r="B20" s="69"/>
      <c r="C20" s="353">
        <v>13.183466545547201</v>
      </c>
      <c r="D20" s="287">
        <v>2.0662896622818764E-4</v>
      </c>
      <c r="E20" s="353">
        <v>134.02985155130889</v>
      </c>
      <c r="F20" s="287">
        <v>2.3367491843315313E-3</v>
      </c>
      <c r="G20" s="287">
        <v>-0.9016378337142279</v>
      </c>
      <c r="H20" s="287"/>
    </row>
    <row r="21" spans="1:8" s="53" customFormat="1" ht="15" customHeight="1" x14ac:dyDescent="0.2">
      <c r="A21" s="511" t="s">
        <v>23</v>
      </c>
      <c r="B21" s="69"/>
      <c r="C21" s="504">
        <v>1796.5591569041851</v>
      </c>
      <c r="D21" s="505"/>
      <c r="E21" s="504">
        <v>1912.8256875802567</v>
      </c>
      <c r="F21" s="506"/>
      <c r="G21" s="506">
        <v>-6.078260629338883E-2</v>
      </c>
      <c r="H21" s="505"/>
    </row>
    <row r="22" spans="1:8" s="53" customFormat="1" ht="15" customHeight="1" thickBot="1" x14ac:dyDescent="0.25">
      <c r="A22" s="513" t="s">
        <v>30</v>
      </c>
      <c r="B22" s="376"/>
      <c r="C22" s="475">
        <v>622.64134065407745</v>
      </c>
      <c r="D22" s="287"/>
      <c r="E22" s="475">
        <v>1041.7727650396639</v>
      </c>
      <c r="F22" s="287"/>
      <c r="G22" s="287">
        <v>-0.40232518880413304</v>
      </c>
      <c r="H22" s="287"/>
    </row>
    <row r="23" spans="1:8" s="3" customFormat="1" ht="15" customHeight="1" x14ac:dyDescent="0.2">
      <c r="A23" s="511" t="s">
        <v>28</v>
      </c>
      <c r="B23" s="376"/>
      <c r="C23" s="504">
        <v>1173.917816250108</v>
      </c>
      <c r="D23" s="506"/>
      <c r="E23" s="504">
        <v>871.0529225405927</v>
      </c>
      <c r="F23" s="506"/>
      <c r="G23" s="506">
        <v>0.34769976183094808</v>
      </c>
      <c r="H23" s="506"/>
    </row>
    <row r="24" spans="1:8" s="3" customFormat="1" ht="15" customHeight="1" x14ac:dyDescent="0.2">
      <c r="A24" s="512" t="s">
        <v>29</v>
      </c>
      <c r="B24" s="69"/>
      <c r="C24" s="508">
        <v>-25.606986732705074</v>
      </c>
      <c r="D24" s="499"/>
      <c r="E24" s="508">
        <v>640.35717464816628</v>
      </c>
      <c r="F24" s="499"/>
      <c r="G24" s="499" t="s">
        <v>66</v>
      </c>
      <c r="H24" s="499"/>
    </row>
    <row r="25" spans="1:8" s="3" customFormat="1" ht="22.5" x14ac:dyDescent="0.2">
      <c r="A25" s="512" t="s">
        <v>152</v>
      </c>
      <c r="B25" s="69"/>
      <c r="C25" s="508">
        <v>-6.6165638991926565</v>
      </c>
      <c r="D25" s="497"/>
      <c r="E25" s="508">
        <v>-59.643455723784569</v>
      </c>
      <c r="F25" s="499"/>
      <c r="G25" s="499">
        <v>-0.88906471265121367</v>
      </c>
      <c r="H25" s="497"/>
    </row>
    <row r="26" spans="1:8" s="53" customFormat="1" ht="15" customHeight="1" thickBot="1" x14ac:dyDescent="0.25">
      <c r="A26" s="513" t="s">
        <v>102</v>
      </c>
      <c r="B26" s="376"/>
      <c r="C26" s="353">
        <v>46.409702002009197</v>
      </c>
      <c r="D26" s="482"/>
      <c r="E26" s="353">
        <v>-52.898825070377498</v>
      </c>
      <c r="F26" s="287"/>
      <c r="G26" s="287" t="s">
        <v>66</v>
      </c>
      <c r="H26" s="287"/>
    </row>
    <row r="27" spans="1:8" s="3" customFormat="1" ht="15" customHeight="1" thickBot="1" x14ac:dyDescent="0.25">
      <c r="A27" s="286" t="s">
        <v>103</v>
      </c>
      <c r="B27" s="45"/>
      <c r="C27" s="479">
        <v>1188.1039676202195</v>
      </c>
      <c r="D27" s="268"/>
      <c r="E27" s="479">
        <v>1398.8678163945967</v>
      </c>
      <c r="F27" s="481"/>
      <c r="G27" s="477">
        <v>-0.15066745142339055</v>
      </c>
      <c r="H27" s="477"/>
    </row>
    <row r="28" spans="1:8" s="3" customFormat="1" ht="15" customHeight="1" x14ac:dyDescent="0.2">
      <c r="A28" s="515" t="s">
        <v>104</v>
      </c>
      <c r="B28" s="69"/>
      <c r="C28" s="504">
        <v>7505.6712768297075</v>
      </c>
      <c r="D28" s="506"/>
      <c r="E28" s="504">
        <v>6067.4184311913014</v>
      </c>
      <c r="F28" s="506"/>
      <c r="G28" s="506">
        <v>0.23704527089225547</v>
      </c>
      <c r="H28" s="506"/>
    </row>
    <row r="29" spans="1:8" s="3" customFormat="1" ht="15" customHeight="1" x14ac:dyDescent="0.2">
      <c r="A29" s="516" t="s">
        <v>105</v>
      </c>
      <c r="B29" s="69"/>
      <c r="C29" s="508">
        <v>2258.2085783668135</v>
      </c>
      <c r="D29" s="497"/>
      <c r="E29" s="508">
        <v>1989.2463617491567</v>
      </c>
      <c r="F29" s="499"/>
      <c r="G29" s="499">
        <v>0.13520809779496434</v>
      </c>
      <c r="H29" s="497"/>
    </row>
    <row r="30" spans="1:8" s="3" customFormat="1" ht="15" customHeight="1" thickBot="1" x14ac:dyDescent="0.25">
      <c r="A30" s="286" t="s">
        <v>106</v>
      </c>
      <c r="B30" s="514"/>
      <c r="C30" s="475">
        <v>0</v>
      </c>
      <c r="D30" s="287"/>
      <c r="E30" s="475">
        <v>0</v>
      </c>
      <c r="F30" s="287"/>
      <c r="G30" s="287" t="s">
        <v>66</v>
      </c>
      <c r="H30" s="287"/>
    </row>
    <row r="31" spans="1:8" s="3" customFormat="1" ht="15" customHeight="1" thickBot="1" x14ac:dyDescent="0.25">
      <c r="A31" s="484" t="s">
        <v>107</v>
      </c>
      <c r="B31" s="17"/>
      <c r="C31" s="475">
        <v>5247.4626984628931</v>
      </c>
      <c r="D31" s="491"/>
      <c r="E31" s="475">
        <v>4078.1720694421442</v>
      </c>
      <c r="F31" s="488"/>
      <c r="G31" s="488">
        <v>0.28671929705523613</v>
      </c>
      <c r="H31" s="487"/>
    </row>
    <row r="32" spans="1:8" s="3" customFormat="1" ht="15" customHeight="1" thickBot="1" x14ac:dyDescent="0.25">
      <c r="A32" s="520" t="s">
        <v>108</v>
      </c>
      <c r="B32" s="514"/>
      <c r="C32" s="501">
        <v>5006.1071877086506</v>
      </c>
      <c r="D32" s="502">
        <v>7.8462424844785272E-2</v>
      </c>
      <c r="E32" s="501">
        <v>3916.0142134954649</v>
      </c>
      <c r="F32" s="477">
        <v>6.8273917439303819E-2</v>
      </c>
      <c r="G32" s="477">
        <v>0.27836798203042279</v>
      </c>
      <c r="H32" s="477">
        <v>0.36436525153109911</v>
      </c>
    </row>
    <row r="33" spans="1:12" s="3" customFormat="1" ht="15" customHeight="1" thickBot="1" x14ac:dyDescent="0.25">
      <c r="A33" s="485" t="s">
        <v>109</v>
      </c>
      <c r="B33" s="377"/>
      <c r="C33" s="489">
        <v>241.35551075424274</v>
      </c>
      <c r="D33" s="471">
        <v>3.7828472130852159E-3</v>
      </c>
      <c r="E33" s="489">
        <v>162.15785594667892</v>
      </c>
      <c r="F33" s="488">
        <v>2.8271480810474077E-3</v>
      </c>
      <c r="G33" s="488">
        <v>0.48839850740013335</v>
      </c>
      <c r="H33" s="487"/>
    </row>
    <row r="34" spans="1:12" s="3" customFormat="1" ht="12.95" customHeight="1" x14ac:dyDescent="0.2">
      <c r="A34" s="288"/>
      <c r="B34" s="10"/>
      <c r="C34" s="18"/>
      <c r="D34" s="19"/>
      <c r="E34" s="18"/>
      <c r="F34" s="20"/>
      <c r="G34" s="289"/>
      <c r="H34" s="289"/>
      <c r="L34" s="14"/>
    </row>
    <row r="35" spans="1:12" s="3" customFormat="1" ht="30.95" customHeight="1" x14ac:dyDescent="0.2">
      <c r="A35" s="609" t="s">
        <v>218</v>
      </c>
      <c r="B35" s="14"/>
      <c r="C35" s="472">
        <v>2024</v>
      </c>
      <c r="D35" s="559" t="s">
        <v>82</v>
      </c>
      <c r="E35" s="472">
        <v>2023</v>
      </c>
      <c r="F35" s="559" t="s">
        <v>82</v>
      </c>
      <c r="G35" s="473" t="s">
        <v>138</v>
      </c>
      <c r="H35" s="473" t="s">
        <v>204</v>
      </c>
      <c r="L35" s="14"/>
    </row>
    <row r="36" spans="1:12" s="3" customFormat="1" ht="15" customHeight="1" thickBot="1" x14ac:dyDescent="0.25">
      <c r="A36" s="521" t="s">
        <v>156</v>
      </c>
      <c r="B36" s="15"/>
      <c r="C36" s="555">
        <v>8616.6144093400198</v>
      </c>
      <c r="D36" s="482">
        <v>0.13505113557482265</v>
      </c>
      <c r="E36" s="555">
        <v>7724.2220214447634</v>
      </c>
      <c r="F36" s="482">
        <v>0.13466827948620849</v>
      </c>
      <c r="G36" s="482">
        <v>0.11553168531636016</v>
      </c>
      <c r="H36" s="482">
        <v>0.1890737539796119</v>
      </c>
    </row>
    <row r="37" spans="1:12" s="3" customFormat="1" ht="15" customHeight="1" x14ac:dyDescent="0.2">
      <c r="A37" s="530" t="s">
        <v>4</v>
      </c>
      <c r="B37" s="116"/>
      <c r="C37" s="556">
        <v>2540.8919842684977</v>
      </c>
      <c r="D37" s="531"/>
      <c r="E37" s="556">
        <v>2326.3755844423267</v>
      </c>
      <c r="F37" s="529"/>
      <c r="G37" s="533">
        <v>9.221056189755128E-2</v>
      </c>
      <c r="H37" s="534"/>
    </row>
    <row r="38" spans="1:12" s="3" customFormat="1" ht="15" customHeight="1" thickBot="1" x14ac:dyDescent="0.25">
      <c r="A38" s="147" t="s">
        <v>110</v>
      </c>
      <c r="B38" s="10"/>
      <c r="C38" s="557">
        <v>786.06641926138127</v>
      </c>
      <c r="D38" s="482"/>
      <c r="E38" s="557">
        <v>471.12028263051832</v>
      </c>
      <c r="F38" s="532"/>
      <c r="G38" s="482">
        <v>0.66850472850022302</v>
      </c>
      <c r="H38" s="475"/>
    </row>
    <row r="39" spans="1:12" s="53" customFormat="1" ht="15" customHeight="1" thickBot="1" x14ac:dyDescent="0.25">
      <c r="A39" s="528" t="s">
        <v>219</v>
      </c>
      <c r="B39" s="10"/>
      <c r="C39" s="489">
        <v>11943.572812869899</v>
      </c>
      <c r="D39" s="482">
        <v>0.18719568899941111</v>
      </c>
      <c r="E39" s="489">
        <v>10521.717888517607</v>
      </c>
      <c r="F39" s="482">
        <v>0.1834413409340219</v>
      </c>
      <c r="G39" s="482">
        <v>0.13513524496831142</v>
      </c>
      <c r="H39" s="558">
        <v>0.21662876874793047</v>
      </c>
    </row>
    <row r="40" spans="1:12" s="3" customFormat="1" ht="15" customHeight="1" thickBot="1" x14ac:dyDescent="0.25">
      <c r="A40" s="522" t="s">
        <v>5</v>
      </c>
      <c r="B40" s="527"/>
      <c r="C40" s="556">
        <v>3181.3269740568703</v>
      </c>
      <c r="D40" s="524"/>
      <c r="E40" s="556">
        <v>2506.4543910598554</v>
      </c>
      <c r="F40" s="525"/>
      <c r="G40" s="607">
        <v>0.26925388525088811</v>
      </c>
      <c r="H40" s="526"/>
    </row>
    <row r="41" spans="1:12" s="3" customFormat="1" ht="12.6" customHeight="1" x14ac:dyDescent="0.2">
      <c r="A41" s="523"/>
      <c r="B41" s="116"/>
      <c r="C41" s="523"/>
      <c r="D41" s="523"/>
      <c r="E41" s="523"/>
      <c r="F41" s="523"/>
      <c r="G41" s="53"/>
      <c r="H41" s="523"/>
    </row>
    <row r="42" spans="1:12" s="55" customFormat="1" ht="15.75" customHeight="1" x14ac:dyDescent="0.2">
      <c r="A42" s="58"/>
      <c r="B42" s="56"/>
      <c r="C42" s="57"/>
      <c r="D42" s="57"/>
      <c r="E42" s="57"/>
      <c r="F42" s="57"/>
      <c r="G42" s="57"/>
      <c r="H42" s="57"/>
    </row>
    <row r="43" spans="1:12" ht="18" x14ac:dyDescent="0.2">
      <c r="A43" s="58"/>
      <c r="B43" s="56"/>
      <c r="C43" s="57"/>
      <c r="D43" s="57"/>
      <c r="E43" s="57"/>
      <c r="F43" s="57"/>
      <c r="G43" s="57"/>
      <c r="H43" s="57"/>
    </row>
    <row r="44" spans="1:12" ht="16.5" x14ac:dyDescent="0.2">
      <c r="A44" s="59"/>
      <c r="B44" s="56"/>
      <c r="C44" s="57"/>
      <c r="D44" s="57"/>
      <c r="E44" s="57"/>
      <c r="F44" s="57"/>
      <c r="G44" s="57"/>
      <c r="H44" s="57"/>
    </row>
  </sheetData>
  <mergeCells count="4">
    <mergeCell ref="A1:H1"/>
    <mergeCell ref="A2:H2"/>
    <mergeCell ref="A3:H3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showGridLines="0" zoomScaleNormal="100" zoomScaleSheetLayoutView="110" workbookViewId="0">
      <selection sqref="A1:H1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29" customWidth="1"/>
    <col min="3" max="5" width="7.7109375" style="28" customWidth="1"/>
    <col min="6" max="6" width="7.7109375" style="29" customWidth="1"/>
    <col min="7" max="7" width="10.7109375" style="28" customWidth="1"/>
    <col min="8" max="8" width="16.5703125" style="28" customWidth="1"/>
    <col min="9" max="16384" width="9.85546875" style="276"/>
  </cols>
  <sheetData>
    <row r="1" spans="1:11" s="46" customFormat="1" ht="12.75" customHeight="1" x14ac:dyDescent="0.2">
      <c r="A1" s="724" t="s">
        <v>80</v>
      </c>
      <c r="B1" s="724"/>
      <c r="C1" s="724"/>
      <c r="D1" s="724"/>
      <c r="E1" s="724"/>
      <c r="F1" s="724"/>
      <c r="G1" s="724"/>
      <c r="H1" s="724"/>
    </row>
    <row r="2" spans="1:11" s="46" customFormat="1" ht="15" customHeight="1" x14ac:dyDescent="0.2">
      <c r="A2" s="724" t="s">
        <v>83</v>
      </c>
      <c r="B2" s="724"/>
      <c r="C2" s="724"/>
      <c r="D2" s="724"/>
      <c r="E2" s="724"/>
      <c r="F2" s="724"/>
      <c r="G2" s="724"/>
      <c r="H2" s="724"/>
    </row>
    <row r="3" spans="1:11" s="46" customFormat="1" ht="11.1" customHeight="1" x14ac:dyDescent="0.2">
      <c r="A3" s="726" t="s">
        <v>94</v>
      </c>
      <c r="B3" s="726"/>
      <c r="C3" s="726"/>
      <c r="D3" s="726"/>
      <c r="E3" s="726"/>
      <c r="F3" s="726"/>
      <c r="G3" s="726"/>
      <c r="H3" s="726"/>
    </row>
    <row r="4" spans="1:11" s="46" customFormat="1" ht="11.1" customHeight="1" x14ac:dyDescent="0.2">
      <c r="A4" s="105"/>
      <c r="B4" s="38"/>
      <c r="C4" s="37"/>
      <c r="D4" s="37"/>
      <c r="E4" s="37"/>
      <c r="F4" s="38"/>
      <c r="G4" s="37"/>
      <c r="H4" s="37"/>
    </row>
    <row r="5" spans="1:11" s="46" customFormat="1" ht="15" customHeight="1" x14ac:dyDescent="0.3">
      <c r="A5" s="105"/>
      <c r="B5" s="38"/>
      <c r="C5" s="727" t="s">
        <v>93</v>
      </c>
      <c r="D5" s="727"/>
      <c r="E5" s="727"/>
      <c r="F5" s="727"/>
      <c r="G5" s="727"/>
      <c r="H5" s="727"/>
      <c r="J5" s="264"/>
      <c r="K5" s="265"/>
    </row>
    <row r="6" spans="1:11" s="266" customFormat="1" ht="18.95" customHeight="1" x14ac:dyDescent="0.2">
      <c r="A6" s="106"/>
      <c r="B6" s="75"/>
      <c r="C6" s="535">
        <v>2024</v>
      </c>
      <c r="D6" s="536" t="s">
        <v>82</v>
      </c>
      <c r="E6" s="535">
        <v>2023</v>
      </c>
      <c r="F6" s="536" t="s">
        <v>82</v>
      </c>
      <c r="G6" s="535" t="s">
        <v>138</v>
      </c>
      <c r="H6" s="535" t="s">
        <v>205</v>
      </c>
    </row>
    <row r="7" spans="1:11" s="46" customFormat="1" ht="15.75" customHeight="1" x14ac:dyDescent="0.2">
      <c r="A7" s="538" t="s">
        <v>119</v>
      </c>
      <c r="B7" s="69"/>
      <c r="C7" s="492">
        <v>3019.0914180065329</v>
      </c>
      <c r="D7" s="492"/>
      <c r="E7" s="492">
        <v>2826.8170247304138</v>
      </c>
      <c r="F7" s="492"/>
      <c r="G7" s="495">
        <v>6.8017983333907406E-2</v>
      </c>
      <c r="H7" s="495">
        <v>6.8017983333907184E-2</v>
      </c>
      <c r="J7" s="267"/>
      <c r="K7" s="265"/>
    </row>
    <row r="8" spans="1:11" s="46" customFormat="1" ht="15.75" customHeight="1" x14ac:dyDescent="0.2">
      <c r="A8" s="539" t="s">
        <v>120</v>
      </c>
      <c r="B8" s="69"/>
      <c r="C8" s="497">
        <v>579.8425300475302</v>
      </c>
      <c r="D8" s="497"/>
      <c r="E8" s="497">
        <v>537.38389503949975</v>
      </c>
      <c r="F8" s="497"/>
      <c r="G8" s="499">
        <v>7.900987617969002E-2</v>
      </c>
      <c r="H8" s="499">
        <v>7.900987617969002E-2</v>
      </c>
      <c r="J8" s="267"/>
      <c r="K8" s="265"/>
    </row>
    <row r="9" spans="1:11" s="46" customFormat="1" ht="15.75" customHeight="1" thickBot="1" x14ac:dyDescent="0.25">
      <c r="A9" s="540" t="s">
        <v>65</v>
      </c>
      <c r="B9" s="69"/>
      <c r="C9" s="474">
        <v>64.917498398654004</v>
      </c>
      <c r="D9" s="474"/>
      <c r="E9" s="474">
        <v>62.547940759417202</v>
      </c>
      <c r="F9" s="541"/>
      <c r="G9" s="482">
        <v>3.7883863328946443E-2</v>
      </c>
      <c r="H9" s="541"/>
      <c r="J9" s="267"/>
      <c r="K9" s="265"/>
    </row>
    <row r="10" spans="1:11" s="46" customFormat="1" ht="15.75" customHeight="1" x14ac:dyDescent="0.2">
      <c r="A10" s="290" t="s">
        <v>96</v>
      </c>
      <c r="B10" s="69"/>
      <c r="C10" s="504">
        <v>37844.253668942154</v>
      </c>
      <c r="D10" s="505"/>
      <c r="E10" s="479">
        <v>33612.256031995501</v>
      </c>
      <c r="F10" s="610"/>
      <c r="G10" s="505"/>
      <c r="H10" s="610"/>
    </row>
    <row r="11" spans="1:11" s="46" customFormat="1" ht="15.75" customHeight="1" thickBot="1" x14ac:dyDescent="0.25">
      <c r="A11" s="540" t="s">
        <v>97</v>
      </c>
      <c r="B11" s="69"/>
      <c r="C11" s="353">
        <v>-2.19531800258E-2</v>
      </c>
      <c r="D11" s="541"/>
      <c r="E11" s="611">
        <v>5.2067740476289996</v>
      </c>
      <c r="F11" s="494"/>
      <c r="G11" s="541"/>
      <c r="H11" s="494"/>
    </row>
    <row r="12" spans="1:11" s="46" customFormat="1" ht="15.75" customHeight="1" thickBot="1" x14ac:dyDescent="0.25">
      <c r="A12" s="542" t="s">
        <v>121</v>
      </c>
      <c r="B12" s="376"/>
      <c r="C12" s="483">
        <v>37844.231715762122</v>
      </c>
      <c r="D12" s="373">
        <v>1</v>
      </c>
      <c r="E12" s="375">
        <v>33617.462806043121</v>
      </c>
      <c r="F12" s="373">
        <v>1</v>
      </c>
      <c r="G12" s="373">
        <v>0.12573134784458495</v>
      </c>
      <c r="H12" s="373">
        <v>0.14133867452442073</v>
      </c>
    </row>
    <row r="13" spans="1:11" s="46" customFormat="1" ht="15.75" customHeight="1" thickBot="1" x14ac:dyDescent="0.25">
      <c r="A13" s="290" t="s">
        <v>98</v>
      </c>
      <c r="B13" s="376"/>
      <c r="C13" s="486">
        <v>19956.157525059807</v>
      </c>
      <c r="D13" s="287">
        <v>0.52732362688573398</v>
      </c>
      <c r="E13" s="353">
        <v>17698.745117772014</v>
      </c>
      <c r="F13" s="287">
        <v>0.52647474379269521</v>
      </c>
      <c r="G13" s="287"/>
      <c r="H13" s="287"/>
    </row>
    <row r="14" spans="1:11" s="46" customFormat="1" ht="15.75" customHeight="1" thickBot="1" x14ac:dyDescent="0.25">
      <c r="A14" s="542" t="s">
        <v>2</v>
      </c>
      <c r="B14" s="69"/>
      <c r="C14" s="353">
        <v>17888.074190702311</v>
      </c>
      <c r="D14" s="502">
        <v>0.47267637311426586</v>
      </c>
      <c r="E14" s="490">
        <v>15918.71768827111</v>
      </c>
      <c r="F14" s="502">
        <v>0.47352525620730485</v>
      </c>
      <c r="G14" s="502">
        <v>0.12371326265068583</v>
      </c>
      <c r="H14" s="502">
        <v>0.13859758052125559</v>
      </c>
    </row>
    <row r="15" spans="1:11" s="46" customFormat="1" ht="15.75" customHeight="1" x14ac:dyDescent="0.2">
      <c r="A15" s="537" t="s">
        <v>99</v>
      </c>
      <c r="B15" s="48"/>
      <c r="C15" s="504">
        <v>12113.817989224621</v>
      </c>
      <c r="D15" s="495">
        <v>0.32009681370223764</v>
      </c>
      <c r="E15" s="544">
        <v>11058.646220296887</v>
      </c>
      <c r="F15" s="495">
        <v>0.32895540880345586</v>
      </c>
      <c r="G15" s="495"/>
      <c r="H15" s="495"/>
    </row>
    <row r="16" spans="1:11" s="46" customFormat="1" ht="15.75" customHeight="1" x14ac:dyDescent="0.2">
      <c r="A16" s="543" t="s">
        <v>100</v>
      </c>
      <c r="B16" s="514"/>
      <c r="C16" s="544">
        <v>119.10050964437809</v>
      </c>
      <c r="D16" s="495">
        <v>3.1471245218798491E-3</v>
      </c>
      <c r="E16" s="544">
        <v>-111.31867364855781</v>
      </c>
      <c r="F16" s="495" t="s">
        <v>66</v>
      </c>
      <c r="G16" s="495"/>
      <c r="H16" s="495"/>
    </row>
    <row r="17" spans="1:9" s="46" customFormat="1" ht="15.75" customHeight="1" thickBot="1" x14ac:dyDescent="0.25">
      <c r="A17" s="290" t="s">
        <v>118</v>
      </c>
      <c r="B17" s="69"/>
      <c r="C17" s="475">
        <v>-26.226280300000003</v>
      </c>
      <c r="D17" s="482" t="s">
        <v>66</v>
      </c>
      <c r="E17" s="353">
        <v>-39.66940546</v>
      </c>
      <c r="F17" s="287" t="s">
        <v>66</v>
      </c>
      <c r="G17" s="287"/>
      <c r="H17" s="287"/>
    </row>
    <row r="18" spans="1:9" s="46" customFormat="1" ht="15" customHeight="1" thickBot="1" x14ac:dyDescent="0.25">
      <c r="A18" s="545" t="s">
        <v>151</v>
      </c>
      <c r="B18" s="69"/>
      <c r="C18" s="353">
        <v>5681.3819721333139</v>
      </c>
      <c r="D18" s="287">
        <v>0.15012544090747174</v>
      </c>
      <c r="E18" s="490">
        <v>5011.0595470827802</v>
      </c>
      <c r="F18" s="502">
        <v>0.14906120595698213</v>
      </c>
      <c r="G18" s="502">
        <v>0.1337686009819552</v>
      </c>
      <c r="H18" s="502">
        <v>0.15109087773084973</v>
      </c>
      <c r="I18" s="3"/>
    </row>
    <row r="19" spans="1:9" s="46" customFormat="1" ht="14.25" customHeight="1" thickBot="1" x14ac:dyDescent="0.25">
      <c r="A19" s="546" t="s">
        <v>160</v>
      </c>
      <c r="B19" s="69"/>
      <c r="C19" s="490">
        <v>2062.2839131619289</v>
      </c>
      <c r="D19" s="502">
        <v>5.4494009249578389E-2</v>
      </c>
      <c r="E19" s="353">
        <v>1695.0077894244807</v>
      </c>
      <c r="F19" s="287">
        <v>5.0420455559179914E-2</v>
      </c>
      <c r="G19" s="502"/>
      <c r="H19" s="287"/>
      <c r="I19" s="3"/>
    </row>
    <row r="20" spans="1:9" s="46" customFormat="1" ht="15.75" thickBot="1" x14ac:dyDescent="0.25">
      <c r="A20" s="547" t="s">
        <v>220</v>
      </c>
      <c r="B20" s="69"/>
      <c r="C20" s="548">
        <v>7743.6658852952432</v>
      </c>
      <c r="D20" s="549">
        <v>0.20461945015705013</v>
      </c>
      <c r="E20" s="548">
        <v>6706.0673365072607</v>
      </c>
      <c r="F20" s="549">
        <v>0.19948166151616203</v>
      </c>
      <c r="G20" s="549">
        <v>0.15472534001252636</v>
      </c>
      <c r="H20" s="549">
        <v>0.17257930402158617</v>
      </c>
      <c r="I20" s="3"/>
    </row>
    <row r="21" spans="1:9" s="46" customFormat="1" ht="6" customHeight="1" x14ac:dyDescent="0.2">
      <c r="A21" s="275"/>
      <c r="B21" s="523"/>
      <c r="C21" s="523"/>
      <c r="D21" s="53"/>
      <c r="E21" s="523"/>
      <c r="F21" s="523"/>
      <c r="G21" s="523"/>
      <c r="H21" s="523"/>
      <c r="I21" s="53"/>
    </row>
    <row r="22" spans="1:9" s="46" customFormat="1" ht="11.1" customHeight="1" x14ac:dyDescent="0.2">
      <c r="A22" s="118"/>
      <c r="B22" s="72"/>
      <c r="C22" s="72"/>
      <c r="D22" s="72"/>
      <c r="E22" s="72"/>
      <c r="F22" s="72"/>
      <c r="G22" s="72"/>
      <c r="H22" s="72"/>
    </row>
  </sheetData>
  <mergeCells count="4">
    <mergeCell ref="C5:H5"/>
    <mergeCell ref="A3:H3"/>
    <mergeCell ref="A1:H1"/>
    <mergeCell ref="A2:H2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"/>
  <sheetViews>
    <sheetView showGridLines="0" workbookViewId="0">
      <selection sqref="A1:H1"/>
    </sheetView>
  </sheetViews>
  <sheetFormatPr baseColWidth="10" defaultColWidth="9.85546875" defaultRowHeight="11.25" x14ac:dyDescent="0.2"/>
  <cols>
    <col min="1" max="1" width="51" style="1" customWidth="1"/>
    <col min="2" max="2" width="1.7109375" style="29" customWidth="1"/>
    <col min="3" max="5" width="7.7109375" style="28" customWidth="1"/>
    <col min="6" max="6" width="7.7109375" style="29" customWidth="1"/>
    <col min="7" max="7" width="10.85546875" style="28" customWidth="1"/>
    <col min="8" max="8" width="16.85546875" style="28" customWidth="1"/>
    <col min="9" max="16384" width="9.85546875" style="276"/>
  </cols>
  <sheetData>
    <row r="1" spans="1:11" s="46" customFormat="1" ht="15" x14ac:dyDescent="0.2">
      <c r="A1" s="724" t="s">
        <v>81</v>
      </c>
      <c r="B1" s="724"/>
      <c r="C1" s="724"/>
      <c r="D1" s="724"/>
      <c r="E1" s="724"/>
      <c r="F1" s="724"/>
      <c r="G1" s="724"/>
      <c r="H1" s="724"/>
    </row>
    <row r="2" spans="1:11" s="46" customFormat="1" ht="11.1" customHeight="1" x14ac:dyDescent="0.2">
      <c r="A2" s="728" t="s">
        <v>83</v>
      </c>
      <c r="B2" s="728"/>
      <c r="C2" s="728"/>
      <c r="D2" s="728"/>
      <c r="E2" s="728"/>
      <c r="F2" s="728"/>
      <c r="G2" s="728"/>
      <c r="H2" s="728"/>
    </row>
    <row r="3" spans="1:11" s="46" customFormat="1" ht="11.1" customHeight="1" x14ac:dyDescent="0.2">
      <c r="A3" s="726" t="s">
        <v>94</v>
      </c>
      <c r="B3" s="726"/>
      <c r="C3" s="726"/>
      <c r="D3" s="726"/>
      <c r="E3" s="726"/>
      <c r="F3" s="726"/>
      <c r="G3" s="726"/>
      <c r="H3" s="726"/>
    </row>
    <row r="4" spans="1:11" s="46" customFormat="1" ht="11.1" customHeight="1" x14ac:dyDescent="0.2">
      <c r="A4" s="105"/>
      <c r="B4" s="38"/>
      <c r="C4" s="37"/>
      <c r="D4" s="37"/>
      <c r="E4" s="37"/>
      <c r="F4" s="38"/>
      <c r="G4" s="37"/>
      <c r="H4" s="37"/>
    </row>
    <row r="5" spans="1:11" s="46" customFormat="1" ht="15" customHeight="1" x14ac:dyDescent="0.3">
      <c r="A5" s="105"/>
      <c r="B5" s="38"/>
      <c r="C5" s="727" t="s">
        <v>93</v>
      </c>
      <c r="D5" s="727"/>
      <c r="E5" s="727"/>
      <c r="F5" s="727"/>
      <c r="G5" s="727"/>
      <c r="H5" s="727"/>
      <c r="J5" s="264"/>
      <c r="K5" s="265"/>
    </row>
    <row r="6" spans="1:11" s="266" customFormat="1" ht="18" customHeight="1" x14ac:dyDescent="0.2">
      <c r="A6" s="106"/>
      <c r="B6" s="75"/>
      <c r="C6" s="535">
        <v>2024</v>
      </c>
      <c r="D6" s="536" t="s">
        <v>82</v>
      </c>
      <c r="E6" s="535">
        <v>2023</v>
      </c>
      <c r="F6" s="536" t="s">
        <v>82</v>
      </c>
      <c r="G6" s="535" t="s">
        <v>138</v>
      </c>
      <c r="H6" s="535" t="s">
        <v>205</v>
      </c>
    </row>
    <row r="7" spans="1:11" s="46" customFormat="1" ht="15.75" customHeight="1" x14ac:dyDescent="0.2">
      <c r="A7" s="538" t="s">
        <v>119</v>
      </c>
      <c r="B7" s="69"/>
      <c r="C7" s="492">
        <v>2938.9118262235233</v>
      </c>
      <c r="D7" s="492"/>
      <c r="E7" s="492">
        <v>2740.4693384109996</v>
      </c>
      <c r="F7" s="492"/>
      <c r="G7" s="495">
        <v>7.2411862096434243E-2</v>
      </c>
      <c r="H7" s="495">
        <v>7.2411862315575837E-2</v>
      </c>
      <c r="J7" s="267"/>
      <c r="K7" s="265"/>
    </row>
    <row r="8" spans="1:11" s="46" customFormat="1" ht="15.75" customHeight="1" x14ac:dyDescent="0.2">
      <c r="A8" s="539" t="s">
        <v>120</v>
      </c>
      <c r="B8" s="69"/>
      <c r="C8" s="497">
        <v>428.79015691301367</v>
      </c>
      <c r="D8" s="497"/>
      <c r="E8" s="497">
        <v>402.2171045816167</v>
      </c>
      <c r="F8" s="497"/>
      <c r="G8" s="499">
        <v>6.6066440309737962E-2</v>
      </c>
      <c r="H8" s="499">
        <v>6.6087538528556866E-2</v>
      </c>
      <c r="J8" s="267"/>
      <c r="K8" s="265"/>
    </row>
    <row r="9" spans="1:11" s="46" customFormat="1" ht="15.75" customHeight="1" thickBot="1" x14ac:dyDescent="0.25">
      <c r="A9" s="540" t="s">
        <v>65</v>
      </c>
      <c r="B9" s="69"/>
      <c r="C9" s="474">
        <v>56.203096491379299</v>
      </c>
      <c r="D9" s="474"/>
      <c r="E9" s="474">
        <v>54.903563743524884</v>
      </c>
      <c r="F9" s="541"/>
      <c r="G9" s="482">
        <v>2.3669369695654252E-2</v>
      </c>
      <c r="H9" s="541"/>
      <c r="J9" s="267"/>
      <c r="K9" s="265"/>
    </row>
    <row r="10" spans="1:11" s="46" customFormat="1" ht="15.75" customHeight="1" x14ac:dyDescent="0.2">
      <c r="A10" s="290" t="s">
        <v>96</v>
      </c>
      <c r="B10" s="69"/>
      <c r="C10" s="504">
        <v>25793.676544853632</v>
      </c>
      <c r="D10" s="505"/>
      <c r="E10" s="504">
        <v>23532.814858109101</v>
      </c>
      <c r="F10" s="505"/>
      <c r="G10" s="505"/>
      <c r="H10" s="505"/>
    </row>
    <row r="11" spans="1:11" s="46" customFormat="1" ht="15.75" customHeight="1" thickBot="1" x14ac:dyDescent="0.25">
      <c r="A11" s="540" t="s">
        <v>97</v>
      </c>
      <c r="B11" s="69"/>
      <c r="C11" s="353">
        <v>164.69786087175859</v>
      </c>
      <c r="D11" s="541"/>
      <c r="E11" s="475">
        <v>207.11971936307913</v>
      </c>
      <c r="F11" s="541"/>
      <c r="G11" s="541"/>
      <c r="H11" s="541"/>
    </row>
    <row r="12" spans="1:11" s="46" customFormat="1" ht="15.75" customHeight="1" thickBot="1" x14ac:dyDescent="0.25">
      <c r="A12" s="542" t="s">
        <v>121</v>
      </c>
      <c r="B12" s="376"/>
      <c r="C12" s="490">
        <v>25958.374405725383</v>
      </c>
      <c r="D12" s="502">
        <v>1</v>
      </c>
      <c r="E12" s="490">
        <v>23739.934577472181</v>
      </c>
      <c r="F12" s="502">
        <v>1</v>
      </c>
      <c r="G12" s="502">
        <v>9.3447596538803079E-2</v>
      </c>
      <c r="H12" s="502">
        <v>0.23395805174859774</v>
      </c>
    </row>
    <row r="13" spans="1:11" s="46" customFormat="1" ht="15.75" customHeight="1" thickBot="1" x14ac:dyDescent="0.25">
      <c r="A13" s="290" t="s">
        <v>98</v>
      </c>
      <c r="B13" s="376"/>
      <c r="C13" s="475">
        <v>15418.070287613105</v>
      </c>
      <c r="D13" s="287">
        <v>0.59395361383694711</v>
      </c>
      <c r="E13" s="353">
        <v>14200.473002396004</v>
      </c>
      <c r="F13" s="287">
        <v>0.59816816074427726</v>
      </c>
      <c r="G13" s="287"/>
      <c r="H13" s="287"/>
    </row>
    <row r="14" spans="1:11" s="46" customFormat="1" ht="15.75" customHeight="1" thickBot="1" x14ac:dyDescent="0.25">
      <c r="A14" s="542" t="s">
        <v>2</v>
      </c>
      <c r="B14" s="69"/>
      <c r="C14" s="353">
        <v>10540.304118112279</v>
      </c>
      <c r="D14" s="477">
        <v>0.40604638616305294</v>
      </c>
      <c r="E14" s="479">
        <v>9539.461575076175</v>
      </c>
      <c r="F14" s="477">
        <v>0.40183183925572274</v>
      </c>
      <c r="G14" s="477">
        <v>0.10491604113706088</v>
      </c>
      <c r="H14" s="477">
        <v>0.27355938740746399</v>
      </c>
    </row>
    <row r="15" spans="1:11" s="46" customFormat="1" ht="15.75" customHeight="1" x14ac:dyDescent="0.2">
      <c r="A15" s="537" t="s">
        <v>99</v>
      </c>
      <c r="B15" s="48"/>
      <c r="C15" s="504">
        <v>7554.1936419546782</v>
      </c>
      <c r="D15" s="506">
        <v>0.29101181468006426</v>
      </c>
      <c r="E15" s="504">
        <v>6766.2385385713769</v>
      </c>
      <c r="F15" s="506">
        <v>0.28501504570244873</v>
      </c>
      <c r="G15" s="506"/>
      <c r="H15" s="506"/>
    </row>
    <row r="16" spans="1:11" s="46" customFormat="1" ht="15.75" customHeight="1" x14ac:dyDescent="0.2">
      <c r="A16" s="543" t="s">
        <v>100</v>
      </c>
      <c r="B16" s="514"/>
      <c r="C16" s="544">
        <v>68.402519149540637</v>
      </c>
      <c r="D16" s="495">
        <v>2.6350848508623777E-3</v>
      </c>
      <c r="E16" s="544">
        <v>81.149541632903947</v>
      </c>
      <c r="F16" s="495">
        <v>3.4182714938865142E-3</v>
      </c>
      <c r="G16" s="495"/>
      <c r="H16" s="495"/>
    </row>
    <row r="17" spans="1:12" s="46" customFormat="1" ht="15.75" customHeight="1" thickBot="1" x14ac:dyDescent="0.25">
      <c r="A17" s="290" t="s">
        <v>118</v>
      </c>
      <c r="B17" s="69"/>
      <c r="C17" s="475">
        <v>-17.524480198644298</v>
      </c>
      <c r="D17" s="482" t="s">
        <v>66</v>
      </c>
      <c r="E17" s="353">
        <v>-21.0889794900874</v>
      </c>
      <c r="F17" s="287" t="s">
        <v>66</v>
      </c>
      <c r="G17" s="287"/>
      <c r="H17" s="287"/>
    </row>
    <row r="18" spans="1:12" s="46" customFormat="1" ht="15.75" customHeight="1" thickBot="1" x14ac:dyDescent="0.25">
      <c r="A18" s="545" t="s">
        <v>150</v>
      </c>
      <c r="B18" s="69"/>
      <c r="C18" s="353">
        <v>2935.2324372067046</v>
      </c>
      <c r="D18" s="287">
        <v>0.11307458592473763</v>
      </c>
      <c r="E18" s="490">
        <v>2713.1624743619823</v>
      </c>
      <c r="F18" s="502">
        <v>0.11428685557274518</v>
      </c>
      <c r="G18" s="502">
        <v>8.18491207007217E-2</v>
      </c>
      <c r="H18" s="502">
        <v>0.27020009084313812</v>
      </c>
    </row>
    <row r="19" spans="1:12" s="269" customFormat="1" ht="14.25" customHeight="1" thickBot="1" x14ac:dyDescent="0.25">
      <c r="A19" s="546" t="s">
        <v>160</v>
      </c>
      <c r="B19" s="69"/>
      <c r="C19" s="490">
        <v>1264.674490367951</v>
      </c>
      <c r="D19" s="502">
        <v>4.8719325432374311E-2</v>
      </c>
      <c r="E19" s="353">
        <v>1102.4880776483642</v>
      </c>
      <c r="F19" s="287">
        <v>4.6440232345651089E-2</v>
      </c>
      <c r="G19" s="502"/>
      <c r="H19" s="287"/>
      <c r="L19" s="676"/>
    </row>
    <row r="20" spans="1:12" s="46" customFormat="1" ht="15.75" thickBot="1" x14ac:dyDescent="0.25">
      <c r="A20" s="547" t="s">
        <v>221</v>
      </c>
      <c r="B20" s="675"/>
      <c r="C20" s="548">
        <v>4199.906927574656</v>
      </c>
      <c r="D20" s="549">
        <v>0.16179391135711194</v>
      </c>
      <c r="E20" s="548">
        <v>3815.6505520103465</v>
      </c>
      <c r="F20" s="549">
        <v>0.16072708791839627</v>
      </c>
      <c r="G20" s="549">
        <v>0.10070533722273312</v>
      </c>
      <c r="H20" s="549">
        <v>0.30716799007137063</v>
      </c>
    </row>
    <row r="21" spans="1:12" s="46" customFormat="1" ht="11.1" customHeight="1" x14ac:dyDescent="0.2">
      <c r="A21" s="270"/>
      <c r="B21" s="45"/>
      <c r="C21" s="271"/>
      <c r="D21" s="272"/>
      <c r="E21" s="271"/>
      <c r="F21" s="273"/>
      <c r="G21" s="274"/>
      <c r="H21" s="274"/>
    </row>
    <row r="22" spans="1:12" s="46" customFormat="1" ht="6" customHeight="1" x14ac:dyDescent="0.2">
      <c r="A22" s="275"/>
      <c r="B22" s="53"/>
      <c r="C22" s="53"/>
      <c r="D22" s="53"/>
      <c r="E22" s="53"/>
      <c r="F22" s="53"/>
      <c r="G22" s="53"/>
      <c r="H22" s="53"/>
      <c r="I22" s="53"/>
    </row>
  </sheetData>
  <mergeCells count="4">
    <mergeCell ref="A2:H2"/>
    <mergeCell ref="A1:H1"/>
    <mergeCell ref="C5:H5"/>
    <mergeCell ref="A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"/>
  <cols>
    <col min="1" max="1" width="25.7109375" style="190" customWidth="1"/>
    <col min="2" max="2" width="1.7109375" style="189" customWidth="1"/>
    <col min="3" max="4" width="10.7109375" style="187" customWidth="1"/>
    <col min="5" max="5" width="7.7109375" style="187" customWidth="1"/>
    <col min="6" max="6" width="1.7109375" style="187" customWidth="1"/>
    <col min="7" max="8" width="10.7109375" style="187" customWidth="1"/>
    <col min="9" max="9" width="7.7109375" style="187" customWidth="1"/>
    <col min="10" max="10" width="1.7109375" style="187" hidden="1" customWidth="1"/>
    <col min="11" max="11" width="13.42578125" style="189" customWidth="1"/>
    <col min="12" max="12" width="10.28515625" style="189" customWidth="1"/>
    <col min="13" max="14" width="11.28515625" style="189" customWidth="1"/>
    <col min="15" max="15" width="19" style="189" customWidth="1"/>
    <col min="16" max="16" width="13.5703125" style="177" customWidth="1"/>
    <col min="17" max="16384" width="9.85546875" style="177"/>
  </cols>
  <sheetData>
    <row r="1" spans="1:18" ht="11.1" customHeight="1" x14ac:dyDescent="0.2">
      <c r="A1" s="731" t="s">
        <v>76</v>
      </c>
      <c r="B1" s="731"/>
      <c r="C1" s="731"/>
      <c r="D1" s="731"/>
      <c r="E1" s="731"/>
      <c r="F1" s="731"/>
      <c r="G1" s="731"/>
      <c r="H1" s="731"/>
      <c r="I1" s="731"/>
      <c r="J1" s="731"/>
      <c r="K1" s="175"/>
      <c r="L1" s="175"/>
      <c r="M1" s="175"/>
      <c r="N1" s="176"/>
      <c r="O1" s="177"/>
      <c r="P1" s="178"/>
      <c r="Q1" s="178"/>
      <c r="R1" s="178"/>
    </row>
    <row r="2" spans="1:18" ht="11.1" customHeight="1" x14ac:dyDescent="0.2">
      <c r="A2" s="731" t="s">
        <v>84</v>
      </c>
      <c r="B2" s="731"/>
      <c r="C2" s="731"/>
      <c r="D2" s="731"/>
      <c r="E2" s="731"/>
      <c r="F2" s="731"/>
      <c r="G2" s="731"/>
      <c r="H2" s="731"/>
      <c r="I2" s="731"/>
      <c r="J2" s="731"/>
      <c r="K2" s="179"/>
      <c r="L2" s="179"/>
      <c r="M2" s="179"/>
      <c r="N2" s="180"/>
      <c r="O2" s="175"/>
      <c r="P2" s="181"/>
      <c r="Q2" s="181"/>
      <c r="R2" s="181"/>
    </row>
    <row r="3" spans="1:18" ht="11.1" customHeight="1" x14ac:dyDescent="0.2">
      <c r="A3" s="182"/>
      <c r="B3" s="183"/>
      <c r="C3" s="184"/>
      <c r="D3" s="184"/>
      <c r="E3" s="184"/>
      <c r="F3" s="184"/>
      <c r="G3" s="184"/>
      <c r="H3" s="184"/>
      <c r="I3" s="184"/>
      <c r="J3" s="184"/>
      <c r="K3" s="185"/>
      <c r="L3" s="185"/>
      <c r="M3" s="185"/>
      <c r="N3" s="185"/>
      <c r="O3" s="179"/>
    </row>
    <row r="4" spans="1:18" ht="15" customHeight="1" x14ac:dyDescent="0.2">
      <c r="A4" s="733" t="s">
        <v>206</v>
      </c>
      <c r="B4" s="733"/>
      <c r="C4" s="733"/>
      <c r="D4" s="733"/>
      <c r="E4" s="186"/>
      <c r="G4" s="188"/>
      <c r="H4" s="188"/>
      <c r="I4" s="188"/>
      <c r="J4" s="188"/>
    </row>
    <row r="5" spans="1:18" ht="15" customHeight="1" thickBot="1" x14ac:dyDescent="0.25">
      <c r="B5" s="187"/>
      <c r="C5" s="562" t="s">
        <v>95</v>
      </c>
      <c r="D5" s="562" t="s">
        <v>209</v>
      </c>
      <c r="E5" s="191"/>
      <c r="F5" s="192"/>
      <c r="G5" s="193"/>
      <c r="H5" s="194"/>
      <c r="I5" s="194"/>
      <c r="J5" s="194"/>
    </row>
    <row r="6" spans="1:18" ht="15" customHeight="1" x14ac:dyDescent="0.2">
      <c r="A6" s="573" t="s">
        <v>161</v>
      </c>
      <c r="B6" s="570"/>
      <c r="C6" s="576">
        <v>4.4800001134561729E-2</v>
      </c>
      <c r="D6" s="576">
        <v>7.8827806424555114E-3</v>
      </c>
      <c r="E6" s="197"/>
      <c r="F6" s="198"/>
      <c r="G6" s="199"/>
      <c r="H6" s="200"/>
      <c r="I6" s="200"/>
      <c r="J6" s="200"/>
      <c r="K6" s="201"/>
      <c r="L6" s="201"/>
      <c r="M6" s="202"/>
      <c r="N6" s="202"/>
      <c r="O6" s="202"/>
      <c r="P6" s="202"/>
      <c r="Q6" s="201"/>
      <c r="R6" s="201"/>
    </row>
    <row r="7" spans="1:18" ht="15" customHeight="1" x14ac:dyDescent="0.2">
      <c r="A7" s="574" t="s">
        <v>143</v>
      </c>
      <c r="B7" s="570"/>
      <c r="C7" s="575">
        <v>7.3823856943093125E-2</v>
      </c>
      <c r="D7" s="575">
        <v>2.4145000000000083E-2</v>
      </c>
      <c r="E7" s="197"/>
      <c r="F7" s="198"/>
      <c r="G7" s="199"/>
      <c r="H7" s="200"/>
      <c r="I7" s="200"/>
      <c r="J7" s="200"/>
      <c r="K7" s="201"/>
      <c r="L7" s="201"/>
      <c r="M7" s="202"/>
      <c r="N7" s="202"/>
      <c r="O7" s="202"/>
      <c r="P7" s="202"/>
      <c r="Q7" s="202"/>
      <c r="R7" s="203"/>
    </row>
    <row r="8" spans="1:18" ht="15" customHeight="1" x14ac:dyDescent="0.2">
      <c r="A8" s="574" t="s">
        <v>144</v>
      </c>
      <c r="B8" s="570"/>
      <c r="C8" s="575">
        <v>4.4873773622072344E-2</v>
      </c>
      <c r="D8" s="575">
        <v>1.5026999999999902E-2</v>
      </c>
      <c r="E8" s="197"/>
      <c r="F8" s="198"/>
      <c r="G8" s="199"/>
      <c r="H8" s="200"/>
      <c r="I8" s="200"/>
      <c r="J8" s="200"/>
      <c r="K8" s="201"/>
      <c r="L8" s="201"/>
      <c r="M8" s="202"/>
      <c r="N8" s="202"/>
      <c r="O8" s="202"/>
      <c r="P8" s="202"/>
      <c r="Q8" s="202"/>
      <c r="R8" s="203"/>
    </row>
    <row r="9" spans="1:18" ht="15" customHeight="1" x14ac:dyDescent="0.2">
      <c r="A9" s="574" t="s">
        <v>164</v>
      </c>
      <c r="B9" s="570"/>
      <c r="C9" s="575">
        <v>3.0052999561860698</v>
      </c>
      <c r="D9" s="575">
        <v>0.55990899999999999</v>
      </c>
      <c r="E9" s="197"/>
      <c r="F9" s="198"/>
      <c r="G9" s="199"/>
      <c r="H9" s="200"/>
      <c r="I9" s="200"/>
      <c r="J9" s="200"/>
      <c r="K9" s="201"/>
      <c r="L9" s="201"/>
      <c r="M9" s="202"/>
      <c r="N9" s="202"/>
      <c r="O9" s="202"/>
      <c r="P9" s="202"/>
      <c r="Q9" s="202"/>
      <c r="R9" s="203"/>
    </row>
    <row r="10" spans="1:18" ht="15" customHeight="1" x14ac:dyDescent="0.2">
      <c r="A10" s="574" t="s">
        <v>228</v>
      </c>
      <c r="B10" s="571"/>
      <c r="C10" s="575">
        <v>-1.3150727065780909E-2</v>
      </c>
      <c r="D10" s="575">
        <v>1.0660000000000114E-3</v>
      </c>
      <c r="E10" s="197"/>
      <c r="F10" s="198"/>
      <c r="G10" s="199"/>
      <c r="H10" s="200"/>
      <c r="I10" s="200"/>
      <c r="J10" s="200"/>
      <c r="K10" s="201"/>
      <c r="L10" s="201"/>
      <c r="M10" s="202"/>
      <c r="N10" s="202"/>
      <c r="O10" s="202"/>
      <c r="P10" s="202"/>
      <c r="Q10" s="202"/>
      <c r="R10" s="203"/>
    </row>
    <row r="11" spans="1:18" ht="15" customHeight="1" x14ac:dyDescent="0.2">
      <c r="A11" s="574" t="s">
        <v>90</v>
      </c>
      <c r="B11" s="571"/>
      <c r="C11" s="575">
        <v>1.4788876012606256E-2</v>
      </c>
      <c r="D11" s="575">
        <v>6.712522111184116E-3</v>
      </c>
      <c r="E11" s="197"/>
      <c r="F11" s="198"/>
      <c r="G11" s="199"/>
      <c r="H11" s="200"/>
      <c r="I11" s="200"/>
      <c r="J11" s="200"/>
      <c r="K11" s="201"/>
      <c r="L11" s="201"/>
      <c r="M11" s="202"/>
      <c r="N11" s="202"/>
      <c r="O11" s="202"/>
      <c r="P11" s="202"/>
      <c r="Q11" s="202"/>
      <c r="R11" s="203"/>
    </row>
    <row r="12" spans="1:18" ht="15" customHeight="1" x14ac:dyDescent="0.2">
      <c r="A12" s="574" t="s">
        <v>197</v>
      </c>
      <c r="B12" s="571"/>
      <c r="C12" s="575">
        <v>2.6913136232823209E-2</v>
      </c>
      <c r="D12" s="575">
        <v>5.0102983106137255E-3</v>
      </c>
      <c r="E12" s="197"/>
      <c r="F12" s="198"/>
      <c r="G12" s="199"/>
      <c r="H12" s="200"/>
      <c r="I12" s="200"/>
      <c r="J12" s="200"/>
      <c r="K12" s="201"/>
      <c r="L12" s="201"/>
      <c r="M12" s="202"/>
      <c r="N12" s="202"/>
      <c r="O12" s="202"/>
      <c r="P12" s="202"/>
      <c r="Q12" s="202"/>
      <c r="R12" s="203"/>
    </row>
    <row r="13" spans="1:18" ht="15" customHeight="1" x14ac:dyDescent="0.2">
      <c r="A13" s="574" t="s">
        <v>229</v>
      </c>
      <c r="B13" s="571"/>
      <c r="C13" s="575">
        <v>4.9565793322020824E-2</v>
      </c>
      <c r="D13" s="575">
        <v>8.7331966336794409E-3</v>
      </c>
      <c r="E13" s="197"/>
      <c r="F13" s="198"/>
      <c r="G13" s="199"/>
      <c r="H13" s="200"/>
      <c r="I13" s="200"/>
      <c r="J13" s="200"/>
      <c r="K13" s="201"/>
      <c r="L13" s="201"/>
      <c r="M13" s="202"/>
      <c r="N13" s="202"/>
      <c r="O13" s="202"/>
      <c r="P13" s="202"/>
      <c r="Q13" s="202"/>
      <c r="R13" s="203"/>
    </row>
    <row r="14" spans="1:18" ht="15" customHeight="1" thickBot="1" x14ac:dyDescent="0.25">
      <c r="A14" s="566" t="s">
        <v>165</v>
      </c>
      <c r="B14" s="572"/>
      <c r="C14" s="567">
        <v>4.6696257595761237E-2</v>
      </c>
      <c r="D14" s="567">
        <v>2.653113055867995E-2</v>
      </c>
      <c r="E14" s="197"/>
      <c r="F14" s="197"/>
      <c r="G14" s="199"/>
      <c r="H14" s="200"/>
      <c r="I14" s="200"/>
      <c r="J14" s="200"/>
      <c r="K14" s="201"/>
      <c r="L14" s="201"/>
      <c r="M14" s="202"/>
      <c r="N14" s="202"/>
      <c r="O14" s="202"/>
      <c r="P14" s="202"/>
      <c r="Q14" s="202"/>
      <c r="R14" s="203"/>
    </row>
    <row r="15" spans="1:18" ht="9.9499999999999993" customHeight="1" x14ac:dyDescent="0.2"/>
    <row r="16" spans="1:18" ht="15" customHeight="1" x14ac:dyDescent="0.2">
      <c r="A16" s="204" t="s">
        <v>141</v>
      </c>
    </row>
    <row r="17" spans="1:9" ht="11.1" customHeight="1" x14ac:dyDescent="0.2">
      <c r="A17" s="204"/>
    </row>
    <row r="18" spans="1:9" ht="11.1" customHeight="1" x14ac:dyDescent="0.2">
      <c r="A18" s="205"/>
    </row>
    <row r="19" spans="1:9" ht="15" customHeight="1" x14ac:dyDescent="0.2">
      <c r="A19" s="734" t="s">
        <v>207</v>
      </c>
      <c r="B19" s="734"/>
      <c r="C19" s="734"/>
      <c r="D19" s="734"/>
      <c r="E19" s="734"/>
      <c r="F19" s="282"/>
      <c r="G19" s="282"/>
      <c r="H19" s="282"/>
      <c r="I19" s="282"/>
    </row>
    <row r="20" spans="1:9" ht="25.5" customHeight="1" x14ac:dyDescent="0.2">
      <c r="C20" s="730" t="s">
        <v>85</v>
      </c>
      <c r="D20" s="730"/>
      <c r="E20" s="730"/>
      <c r="F20" s="291"/>
      <c r="G20" s="732"/>
      <c r="H20" s="732"/>
      <c r="I20" s="732"/>
    </row>
    <row r="21" spans="1:9" ht="15" customHeight="1" thickBot="1" x14ac:dyDescent="0.25">
      <c r="C21" s="562" t="s">
        <v>209</v>
      </c>
      <c r="D21" s="562" t="s">
        <v>198</v>
      </c>
      <c r="E21" s="582" t="s">
        <v>69</v>
      </c>
      <c r="F21" s="292"/>
      <c r="G21" s="283"/>
      <c r="H21" s="283"/>
      <c r="I21" s="283"/>
    </row>
    <row r="22" spans="1:9" ht="15" customHeight="1" x14ac:dyDescent="0.2">
      <c r="A22" s="573" t="s">
        <v>142</v>
      </c>
      <c r="B22" s="570"/>
      <c r="C22" s="579">
        <v>16.997747460140896</v>
      </c>
      <c r="D22" s="579">
        <v>18.702043356374809</v>
      </c>
      <c r="E22" s="577">
        <v>-9.1128860293919867E-2</v>
      </c>
      <c r="F22" s="200"/>
      <c r="G22" s="284"/>
      <c r="H22" s="284"/>
      <c r="I22" s="285"/>
    </row>
    <row r="23" spans="1:9" ht="15" customHeight="1" x14ac:dyDescent="0.2">
      <c r="A23" s="574" t="s">
        <v>143</v>
      </c>
      <c r="B23" s="570"/>
      <c r="C23" s="580">
        <v>3920.2418253968249</v>
      </c>
      <c r="D23" s="580">
        <v>4758.6325418470415</v>
      </c>
      <c r="E23" s="578">
        <v>-0.17618311754006521</v>
      </c>
      <c r="F23" s="200"/>
      <c r="G23" s="284"/>
      <c r="H23" s="284"/>
      <c r="I23" s="285"/>
    </row>
    <row r="24" spans="1:9" ht="15" customHeight="1" x14ac:dyDescent="0.2">
      <c r="A24" s="574" t="s">
        <v>144</v>
      </c>
      <c r="B24" s="570"/>
      <c r="C24" s="580">
        <v>4.9529733094098889</v>
      </c>
      <c r="D24" s="580">
        <v>5.1946105255453086</v>
      </c>
      <c r="E24" s="578">
        <v>-4.6516907272861174E-2</v>
      </c>
      <c r="F24" s="200"/>
      <c r="G24" s="284"/>
      <c r="H24" s="284"/>
      <c r="I24" s="285"/>
    </row>
    <row r="25" spans="1:9" ht="15" customHeight="1" x14ac:dyDescent="0.2">
      <c r="A25" s="574" t="s">
        <v>164</v>
      </c>
      <c r="B25" s="570"/>
      <c r="C25" s="580">
        <v>834.46068580542271</v>
      </c>
      <c r="D25" s="580">
        <v>192.41484848484853</v>
      </c>
      <c r="E25" s="578">
        <v>3.3367790603287633</v>
      </c>
      <c r="F25" s="200"/>
      <c r="G25" s="284"/>
      <c r="H25" s="284"/>
      <c r="I25" s="285"/>
    </row>
    <row r="26" spans="1:9" ht="15" customHeight="1" x14ac:dyDescent="0.2">
      <c r="A26" s="574" t="s">
        <v>228</v>
      </c>
      <c r="B26" s="571"/>
      <c r="C26" s="580">
        <v>516.99857248794967</v>
      </c>
      <c r="D26" s="580">
        <v>567.2966589861752</v>
      </c>
      <c r="E26" s="578">
        <v>-8.8662758190950819E-2</v>
      </c>
      <c r="F26" s="200"/>
      <c r="G26" s="284"/>
      <c r="H26" s="284"/>
      <c r="I26" s="285"/>
    </row>
    <row r="27" spans="1:9" ht="15" customHeight="1" x14ac:dyDescent="0.2">
      <c r="A27" s="574" t="s">
        <v>90</v>
      </c>
      <c r="B27" s="571"/>
      <c r="C27" s="580">
        <v>1</v>
      </c>
      <c r="D27" s="580">
        <v>1</v>
      </c>
      <c r="E27" s="578">
        <v>-0.80749278601690277</v>
      </c>
      <c r="F27" s="200"/>
      <c r="G27" s="284"/>
      <c r="H27" s="284"/>
      <c r="I27" s="285"/>
    </row>
    <row r="28" spans="1:9" ht="15" customHeight="1" x14ac:dyDescent="0.2">
      <c r="A28" s="574" t="s">
        <v>197</v>
      </c>
      <c r="B28" s="571"/>
      <c r="C28" s="580">
        <v>7.8108403003337044</v>
      </c>
      <c r="D28" s="580">
        <v>7.8285317319508438</v>
      </c>
      <c r="E28" s="578">
        <v>-2.2598658628328883E-3</v>
      </c>
      <c r="F28" s="200"/>
      <c r="G28" s="284"/>
      <c r="H28" s="284"/>
      <c r="I28" s="285"/>
    </row>
    <row r="29" spans="1:9" ht="15" customHeight="1" x14ac:dyDescent="0.2">
      <c r="A29" s="574" t="s">
        <v>229</v>
      </c>
      <c r="B29" s="571"/>
      <c r="C29" s="580">
        <v>36.62429999999997</v>
      </c>
      <c r="D29" s="580">
        <v>36.301820545314904</v>
      </c>
      <c r="E29" s="578">
        <v>8.8832860126812907E-3</v>
      </c>
      <c r="F29" s="200"/>
      <c r="G29" s="284"/>
      <c r="H29" s="284"/>
      <c r="I29" s="285"/>
    </row>
    <row r="30" spans="1:9" ht="15" customHeight="1" thickBot="1" x14ac:dyDescent="0.25">
      <c r="A30" s="566" t="s">
        <v>165</v>
      </c>
      <c r="B30" s="572"/>
      <c r="C30" s="581">
        <v>38.889606060606063</v>
      </c>
      <c r="D30" s="581">
        <v>39.175281228433398</v>
      </c>
      <c r="E30" s="569">
        <v>-7.2922301734490436E-3</v>
      </c>
      <c r="F30" s="200"/>
      <c r="G30" s="284"/>
      <c r="H30" s="284"/>
      <c r="I30" s="285"/>
    </row>
    <row r="31" spans="1:9" ht="11.1" customHeight="1" x14ac:dyDescent="0.2">
      <c r="A31" s="209"/>
      <c r="B31" s="208"/>
    </row>
    <row r="32" spans="1:9" ht="11.1" customHeight="1" x14ac:dyDescent="0.2">
      <c r="A32" s="209"/>
      <c r="B32" s="208"/>
    </row>
    <row r="33" spans="1:15" ht="15" customHeight="1" x14ac:dyDescent="0.2">
      <c r="A33" s="734" t="s">
        <v>19</v>
      </c>
      <c r="B33" s="734"/>
      <c r="C33" s="734"/>
      <c r="D33" s="734"/>
      <c r="E33" s="734"/>
      <c r="F33" s="734"/>
      <c r="G33" s="734"/>
      <c r="H33" s="734"/>
      <c r="I33" s="734"/>
    </row>
    <row r="34" spans="1:15" ht="24.75" customHeight="1" x14ac:dyDescent="0.2">
      <c r="C34" s="730" t="s">
        <v>86</v>
      </c>
      <c r="D34" s="730"/>
      <c r="E34" s="730"/>
      <c r="F34" s="565"/>
      <c r="G34" s="730" t="s">
        <v>87</v>
      </c>
      <c r="H34" s="730"/>
      <c r="I34" s="730"/>
    </row>
    <row r="35" spans="1:15" ht="15" customHeight="1" thickBot="1" x14ac:dyDescent="0.25">
      <c r="A35" s="583"/>
      <c r="B35" s="584"/>
      <c r="C35" s="563" t="s">
        <v>200</v>
      </c>
      <c r="D35" s="563" t="s">
        <v>201</v>
      </c>
      <c r="E35" s="582" t="s">
        <v>69</v>
      </c>
      <c r="F35" s="564"/>
      <c r="G35" s="592" t="s">
        <v>202</v>
      </c>
      <c r="H35" s="563" t="s">
        <v>203</v>
      </c>
      <c r="I35" s="562" t="s">
        <v>69</v>
      </c>
    </row>
    <row r="36" spans="1:15" ht="15" customHeight="1" x14ac:dyDescent="0.2">
      <c r="A36" s="573" t="s">
        <v>142</v>
      </c>
      <c r="B36" s="584"/>
      <c r="C36" s="590">
        <v>16.678000000000001</v>
      </c>
      <c r="D36" s="590">
        <v>18.1052</v>
      </c>
      <c r="E36" s="378">
        <v>-7.8828181958774279E-2</v>
      </c>
      <c r="F36" s="585"/>
      <c r="G36" s="206">
        <v>17.2333</v>
      </c>
      <c r="H36" s="590">
        <v>18.787199999999999</v>
      </c>
      <c r="I36" s="591">
        <v>-8.2710568897973014E-2</v>
      </c>
      <c r="K36" s="176"/>
      <c r="O36" s="210"/>
    </row>
    <row r="37" spans="1:15" ht="15" customHeight="1" x14ac:dyDescent="0.2">
      <c r="A37" s="574" t="s">
        <v>143</v>
      </c>
      <c r="B37" s="586"/>
      <c r="C37" s="589">
        <v>3842.3</v>
      </c>
      <c r="D37" s="593">
        <v>4627.2700000000004</v>
      </c>
      <c r="E37" s="578">
        <v>-0.16963998210607989</v>
      </c>
      <c r="F37" s="585"/>
      <c r="G37" s="593">
        <v>3925.6</v>
      </c>
      <c r="H37" s="593">
        <v>4632.2</v>
      </c>
      <c r="I37" s="578">
        <v>-0.1525409092871638</v>
      </c>
    </row>
    <row r="38" spans="1:15" ht="15" customHeight="1" x14ac:dyDescent="0.2">
      <c r="A38" s="574" t="s">
        <v>144</v>
      </c>
      <c r="B38" s="584"/>
      <c r="C38" s="589">
        <v>4.9962</v>
      </c>
      <c r="D38" s="593">
        <v>5.0804</v>
      </c>
      <c r="E38" s="578">
        <v>-1.6573498149751953E-2</v>
      </c>
      <c r="F38" s="585"/>
      <c r="G38" s="593">
        <v>4.9535</v>
      </c>
      <c r="H38" s="593">
        <v>5.0993000000000004</v>
      </c>
      <c r="I38" s="578">
        <v>-2.8592159708195286E-2</v>
      </c>
    </row>
    <row r="39" spans="1:15" ht="15" customHeight="1" x14ac:dyDescent="0.2">
      <c r="A39" s="574" t="s">
        <v>164</v>
      </c>
      <c r="B39" s="584"/>
      <c r="C39" s="589">
        <v>858</v>
      </c>
      <c r="D39" s="593">
        <v>209.01</v>
      </c>
      <c r="E39" s="578">
        <v>3.1050667432180283</v>
      </c>
      <c r="F39" s="585"/>
      <c r="G39" s="593">
        <v>826.4</v>
      </c>
      <c r="H39" s="593">
        <v>187</v>
      </c>
      <c r="I39" s="578">
        <v>3.4192513368983954</v>
      </c>
      <c r="J39" s="211"/>
    </row>
    <row r="40" spans="1:15" ht="15" customHeight="1" x14ac:dyDescent="0.2">
      <c r="A40" s="574" t="s">
        <v>228</v>
      </c>
      <c r="B40" s="584"/>
      <c r="C40" s="589">
        <v>506.6</v>
      </c>
      <c r="D40" s="593">
        <v>545.95000000000005</v>
      </c>
      <c r="E40" s="578">
        <v>-7.2076197453979307E-2</v>
      </c>
      <c r="F40" s="585"/>
      <c r="G40" s="593">
        <v>519.79</v>
      </c>
      <c r="H40" s="593">
        <v>557.4</v>
      </c>
      <c r="I40" s="578">
        <v>-6.7473986365267358E-2</v>
      </c>
    </row>
    <row r="41" spans="1:15" ht="15" customHeight="1" x14ac:dyDescent="0.2">
      <c r="A41" s="574" t="s">
        <v>90</v>
      </c>
      <c r="B41" s="584"/>
      <c r="C41" s="589">
        <v>1</v>
      </c>
      <c r="D41" s="593">
        <v>1</v>
      </c>
      <c r="E41" s="578">
        <v>0</v>
      </c>
      <c r="F41" s="585"/>
      <c r="G41" s="593">
        <v>1</v>
      </c>
      <c r="H41" s="593">
        <v>1</v>
      </c>
      <c r="I41" s="578">
        <v>0</v>
      </c>
    </row>
    <row r="42" spans="1:15" ht="15" customHeight="1" x14ac:dyDescent="0.2">
      <c r="A42" s="574" t="s">
        <v>197</v>
      </c>
      <c r="B42" s="584"/>
      <c r="C42" s="589">
        <v>7.7916499999999997</v>
      </c>
      <c r="D42" s="593">
        <v>7.80335</v>
      </c>
      <c r="E42" s="578">
        <v>-1.4993560458008703E-3</v>
      </c>
      <c r="F42" s="585"/>
      <c r="G42" s="593">
        <v>7.81454</v>
      </c>
      <c r="H42" s="593">
        <v>7.8485500000000004</v>
      </c>
      <c r="I42" s="578">
        <v>-4.3332844920399571E-3</v>
      </c>
    </row>
    <row r="43" spans="1:15" ht="15" customHeight="1" x14ac:dyDescent="0.2">
      <c r="A43" s="195" t="s">
        <v>229</v>
      </c>
      <c r="B43" s="584"/>
      <c r="C43" s="589">
        <v>36.624299999999998</v>
      </c>
      <c r="D43" s="593">
        <v>36.3508</v>
      </c>
      <c r="E43" s="578">
        <v>7.5239059387963714E-3</v>
      </c>
      <c r="F43" s="585"/>
      <c r="G43" s="593">
        <v>36.624299999999998</v>
      </c>
      <c r="H43" s="593">
        <v>36.292400000000001</v>
      </c>
      <c r="I43" s="578">
        <v>9.1451653789773601E-3</v>
      </c>
      <c r="K43" s="212"/>
      <c r="L43" s="212"/>
      <c r="M43" s="212"/>
      <c r="N43" s="212"/>
      <c r="O43" s="212"/>
    </row>
    <row r="44" spans="1:15" ht="15" customHeight="1" thickBot="1" x14ac:dyDescent="0.25">
      <c r="A44" s="588" t="s">
        <v>165</v>
      </c>
      <c r="B44" s="587"/>
      <c r="C44" s="589">
        <v>37.552</v>
      </c>
      <c r="D44" s="206">
        <v>38.648000000000003</v>
      </c>
      <c r="E44" s="595">
        <v>-2.8358517905195724E-2</v>
      </c>
      <c r="F44" s="567"/>
      <c r="G44" s="568">
        <v>39.164000000000001</v>
      </c>
      <c r="H44" s="568">
        <v>38.680999999999997</v>
      </c>
      <c r="I44" s="569">
        <v>1.2486750601070407E-2</v>
      </c>
      <c r="K44" s="212"/>
      <c r="L44" s="212"/>
      <c r="M44" s="212"/>
      <c r="N44" s="212"/>
      <c r="O44" s="212"/>
    </row>
    <row r="45" spans="1:15" ht="9.9499999999999993" customHeight="1" x14ac:dyDescent="0.2">
      <c r="A45" s="195"/>
      <c r="B45" s="208"/>
      <c r="C45" s="594"/>
      <c r="D45" s="594"/>
      <c r="E45" s="196"/>
      <c r="F45" s="196"/>
      <c r="G45" s="206"/>
      <c r="H45" s="206"/>
      <c r="I45" s="196"/>
      <c r="K45" s="212"/>
      <c r="L45" s="212"/>
      <c r="M45" s="212"/>
      <c r="N45" s="212"/>
      <c r="O45" s="212"/>
    </row>
    <row r="46" spans="1:15" ht="15" customHeight="1" x14ac:dyDescent="0.2">
      <c r="A46" s="729" t="s">
        <v>112</v>
      </c>
      <c r="B46" s="729"/>
      <c r="C46" s="729"/>
      <c r="D46" s="729"/>
      <c r="E46" s="729"/>
      <c r="F46" s="729"/>
      <c r="G46" s="729"/>
      <c r="H46" s="729"/>
      <c r="I46" s="729"/>
      <c r="K46" s="212"/>
      <c r="L46" s="212"/>
      <c r="M46" s="212"/>
      <c r="N46" s="212"/>
      <c r="O46" s="212"/>
    </row>
    <row r="47" spans="1:15" ht="11.1" customHeight="1" x14ac:dyDescent="0.2">
      <c r="K47" s="207"/>
      <c r="L47" s="207"/>
      <c r="M47" s="207"/>
      <c r="N47" s="207"/>
      <c r="O47" s="212"/>
    </row>
    <row r="48" spans="1:15" ht="11.1" customHeight="1" x14ac:dyDescent="0.2">
      <c r="A48" s="209"/>
      <c r="B48" s="208"/>
      <c r="K48" s="207"/>
      <c r="L48" s="207"/>
      <c r="M48" s="207"/>
      <c r="N48" s="207"/>
      <c r="O48" s="207"/>
    </row>
    <row r="49" spans="1:15" ht="11.1" customHeight="1" x14ac:dyDescent="0.2">
      <c r="A49" s="209"/>
      <c r="B49" s="208"/>
      <c r="K49" s="212"/>
      <c r="L49" s="212"/>
      <c r="M49" s="212"/>
      <c r="N49" s="212"/>
      <c r="O49" s="207"/>
    </row>
    <row r="50" spans="1:15" ht="11.1" customHeight="1" x14ac:dyDescent="0.2">
      <c r="A50" s="209"/>
      <c r="B50" s="208"/>
      <c r="O50" s="212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0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21" customWidth="1"/>
    <col min="2" max="2" width="1.7109375" style="224" customWidth="1"/>
    <col min="3" max="3" width="11.28515625" style="222" customWidth="1"/>
    <col min="4" max="4" width="13.140625" style="222" customWidth="1"/>
    <col min="5" max="6" width="11.85546875" style="222" customWidth="1"/>
    <col min="7" max="7" width="11.28515625" style="222" customWidth="1"/>
    <col min="8" max="8" width="6.140625" style="222" customWidth="1"/>
    <col min="9" max="9" width="11.140625" style="222" customWidth="1"/>
    <col min="10" max="11" width="11.28515625" style="222" customWidth="1"/>
    <col min="12" max="13" width="11.28515625" style="224" customWidth="1"/>
    <col min="14" max="14" width="4.140625" style="224" customWidth="1"/>
    <col min="15" max="15" width="11.28515625" style="224" customWidth="1"/>
    <col min="16" max="16" width="13.5703125" style="214" customWidth="1"/>
    <col min="17" max="16384" width="9.85546875" style="214"/>
  </cols>
  <sheetData>
    <row r="1" spans="1:16" ht="15" customHeight="1" x14ac:dyDescent="0.2">
      <c r="A1" s="709" t="s">
        <v>76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213"/>
    </row>
    <row r="2" spans="1:16" ht="15" customHeight="1" x14ac:dyDescent="0.2">
      <c r="A2" s="709" t="s">
        <v>140</v>
      </c>
      <c r="B2" s="709"/>
      <c r="C2" s="709"/>
      <c r="D2" s="709"/>
      <c r="E2" s="709"/>
      <c r="F2" s="709"/>
      <c r="G2" s="709"/>
      <c r="H2" s="709"/>
      <c r="I2" s="709"/>
      <c r="J2" s="709"/>
      <c r="K2" s="709"/>
      <c r="L2" s="709"/>
      <c r="M2" s="709"/>
      <c r="N2" s="709"/>
      <c r="O2" s="709"/>
      <c r="P2" s="215"/>
    </row>
    <row r="3" spans="1:16" ht="10.5" customHeight="1" x14ac:dyDescent="0.2">
      <c r="A3" s="216"/>
      <c r="B3" s="217"/>
      <c r="C3" s="218"/>
      <c r="D3" s="218"/>
      <c r="E3" s="218"/>
      <c r="F3" s="218"/>
      <c r="G3" s="218"/>
      <c r="H3" s="218"/>
      <c r="I3" s="218"/>
      <c r="J3" s="218"/>
      <c r="K3" s="218"/>
      <c r="L3" s="219"/>
      <c r="M3" s="219"/>
      <c r="N3" s="219"/>
      <c r="O3" s="219"/>
    </row>
    <row r="4" spans="1:16" ht="23.25" customHeight="1" x14ac:dyDescent="0.2">
      <c r="A4" s="746" t="s">
        <v>114</v>
      </c>
      <c r="B4" s="746"/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</row>
    <row r="5" spans="1:16" ht="18" customHeight="1" thickBot="1" x14ac:dyDescent="0.25">
      <c r="A5" s="340"/>
      <c r="B5" s="341"/>
      <c r="C5" s="745" t="s">
        <v>210</v>
      </c>
      <c r="D5" s="745"/>
      <c r="E5" s="745"/>
      <c r="F5" s="745"/>
      <c r="G5" s="745"/>
      <c r="H5" s="341"/>
      <c r="I5" s="747" t="s">
        <v>199</v>
      </c>
      <c r="J5" s="747"/>
      <c r="K5" s="747"/>
      <c r="L5" s="747"/>
      <c r="M5" s="747"/>
      <c r="N5" s="677"/>
      <c r="O5" s="342" t="s">
        <v>64</v>
      </c>
    </row>
    <row r="6" spans="1:16" ht="18" customHeight="1" x14ac:dyDescent="0.2">
      <c r="A6" s="343"/>
      <c r="B6" s="314"/>
      <c r="C6" s="596" t="s">
        <v>52</v>
      </c>
      <c r="D6" s="596" t="s">
        <v>134</v>
      </c>
      <c r="E6" s="596" t="s">
        <v>135</v>
      </c>
      <c r="F6" s="596" t="s">
        <v>53</v>
      </c>
      <c r="G6" s="596" t="s">
        <v>54</v>
      </c>
      <c r="H6" s="341"/>
      <c r="I6" s="344" t="s">
        <v>52</v>
      </c>
      <c r="J6" s="344" t="s">
        <v>134</v>
      </c>
      <c r="K6" s="344" t="s">
        <v>135</v>
      </c>
      <c r="L6" s="344" t="s">
        <v>53</v>
      </c>
      <c r="M6" s="344" t="s">
        <v>54</v>
      </c>
      <c r="N6" s="345"/>
      <c r="O6" s="596" t="s">
        <v>69</v>
      </c>
      <c r="P6" s="230"/>
    </row>
    <row r="7" spans="1:16" ht="18" customHeight="1" x14ac:dyDescent="0.2">
      <c r="A7" s="622" t="s">
        <v>223</v>
      </c>
      <c r="B7" s="314"/>
      <c r="C7" s="619">
        <v>332.48840621202277</v>
      </c>
      <c r="D7" s="619">
        <v>31.282147492393985</v>
      </c>
      <c r="E7" s="619">
        <v>89.853582570729003</v>
      </c>
      <c r="F7" s="619">
        <v>36.729062245668239</v>
      </c>
      <c r="G7" s="619">
        <v>490.35319852081392</v>
      </c>
      <c r="H7" s="341"/>
      <c r="I7" s="693">
        <v>309.49911055917784</v>
      </c>
      <c r="J7" s="693">
        <v>26.421695735205009</v>
      </c>
      <c r="K7" s="693">
        <v>87.595941638660008</v>
      </c>
      <c r="L7" s="693">
        <v>35.240701080327</v>
      </c>
      <c r="M7" s="619">
        <v>458.75744901336986</v>
      </c>
      <c r="N7" s="345"/>
      <c r="O7" s="624">
        <v>6.8872450083144576E-2</v>
      </c>
      <c r="P7" s="230"/>
    </row>
    <row r="8" spans="1:16" ht="18" customHeight="1" x14ac:dyDescent="0.2">
      <c r="A8" s="346" t="s">
        <v>197</v>
      </c>
      <c r="B8" s="314"/>
      <c r="C8" s="695">
        <v>41.309089226057331</v>
      </c>
      <c r="D8" s="695">
        <v>2.3503810909976108</v>
      </c>
      <c r="E8" s="695">
        <v>0</v>
      </c>
      <c r="F8" s="695">
        <v>2.2247892704556569</v>
      </c>
      <c r="G8" s="620">
        <v>45.884259587510599</v>
      </c>
      <c r="H8" s="341"/>
      <c r="I8" s="695">
        <v>35.330641693699043</v>
      </c>
      <c r="J8" s="695">
        <v>1.6000591001364388</v>
      </c>
      <c r="K8" s="695">
        <v>0</v>
      </c>
      <c r="L8" s="695">
        <v>2.2783403193772176</v>
      </c>
      <c r="M8" s="620">
        <v>39.209041113212699</v>
      </c>
      <c r="N8" s="345"/>
      <c r="O8" s="625">
        <v>0.17024691970976247</v>
      </c>
      <c r="P8" s="230"/>
    </row>
    <row r="9" spans="1:16" ht="18" customHeight="1" thickBot="1" x14ac:dyDescent="0.25">
      <c r="A9" s="631" t="s">
        <v>196</v>
      </c>
      <c r="B9" s="314"/>
      <c r="C9" s="627">
        <v>35.5788571802806</v>
      </c>
      <c r="D9" s="627">
        <v>1.5904884303186315</v>
      </c>
      <c r="E9" s="627">
        <v>1.0153872002863682</v>
      </c>
      <c r="F9" s="627">
        <v>5.4203391283200038</v>
      </c>
      <c r="G9" s="627">
        <v>43.605071939205601</v>
      </c>
      <c r="H9" s="341"/>
      <c r="I9" s="627">
        <v>31.589752304620141</v>
      </c>
      <c r="J9" s="627">
        <v>1.8002125901181276</v>
      </c>
      <c r="K9" s="627">
        <v>0.40561506759687155</v>
      </c>
      <c r="L9" s="627">
        <v>5.6218249676480028</v>
      </c>
      <c r="M9" s="627">
        <v>39.417404929983142</v>
      </c>
      <c r="N9" s="345"/>
      <c r="O9" s="630">
        <v>0.10623903366193144</v>
      </c>
      <c r="P9" s="230"/>
    </row>
    <row r="10" spans="1:16" ht="18" customHeight="1" thickBot="1" x14ac:dyDescent="0.25">
      <c r="A10" s="632" t="s">
        <v>163</v>
      </c>
      <c r="B10" s="633"/>
      <c r="C10" s="634">
        <v>409.37635261836067</v>
      </c>
      <c r="D10" s="634">
        <v>35.223017013710226</v>
      </c>
      <c r="E10" s="634">
        <v>90.868969771015372</v>
      </c>
      <c r="F10" s="634">
        <v>44.3741906444439</v>
      </c>
      <c r="G10" s="635">
        <v>579.84253004753009</v>
      </c>
      <c r="H10" s="636"/>
      <c r="I10" s="634">
        <v>376.41950455749708</v>
      </c>
      <c r="J10" s="634">
        <v>29.821967425459576</v>
      </c>
      <c r="K10" s="634">
        <v>88.001556706256878</v>
      </c>
      <c r="L10" s="634">
        <v>43.140866367352217</v>
      </c>
      <c r="M10" s="634">
        <v>537.38389505656585</v>
      </c>
      <c r="N10" s="637"/>
      <c r="O10" s="638">
        <v>7.9009876145422986E-2</v>
      </c>
      <c r="P10" s="230"/>
    </row>
    <row r="11" spans="1:16" ht="18" customHeight="1" x14ac:dyDescent="0.2">
      <c r="A11" s="618" t="s">
        <v>143</v>
      </c>
      <c r="B11" s="347"/>
      <c r="C11" s="628">
        <v>66.023089853118051</v>
      </c>
      <c r="D11" s="628">
        <v>10.581996112269</v>
      </c>
      <c r="E11" s="628">
        <v>4.052724904554001</v>
      </c>
      <c r="F11" s="628">
        <v>7.6500330946839457</v>
      </c>
      <c r="G11" s="619">
        <v>88.307843964624993</v>
      </c>
      <c r="H11" s="341"/>
      <c r="I11" s="694">
        <v>61.369110406449956</v>
      </c>
      <c r="J11" s="694">
        <v>8.7691832061100197</v>
      </c>
      <c r="K11" s="694">
        <v>3.2988995172960007</v>
      </c>
      <c r="L11" s="694">
        <v>7.0522356466459799</v>
      </c>
      <c r="M11" s="628">
        <v>80.489428776501967</v>
      </c>
      <c r="N11" s="345"/>
      <c r="O11" s="629">
        <v>9.7135925884537233E-2</v>
      </c>
      <c r="P11" s="230"/>
    </row>
    <row r="12" spans="1:16" ht="18" customHeight="1" x14ac:dyDescent="0.2">
      <c r="A12" s="622" t="s">
        <v>159</v>
      </c>
      <c r="B12" s="347"/>
      <c r="C12" s="621">
        <v>240.14358379299995</v>
      </c>
      <c r="D12" s="621">
        <v>20.768508612999998</v>
      </c>
      <c r="E12" s="621">
        <v>2.7389253610000002</v>
      </c>
      <c r="F12" s="621">
        <v>24.550593002999999</v>
      </c>
      <c r="G12" s="621">
        <v>288.20161076999995</v>
      </c>
      <c r="H12" s="341"/>
      <c r="I12" s="621">
        <v>218.34677460900005</v>
      </c>
      <c r="J12" s="621">
        <v>19.412842386000005</v>
      </c>
      <c r="K12" s="621">
        <v>2.6714050220000001</v>
      </c>
      <c r="L12" s="621">
        <v>20.504093399000052</v>
      </c>
      <c r="M12" s="619">
        <v>260.93511541600009</v>
      </c>
      <c r="N12" s="345"/>
      <c r="O12" s="625">
        <v>0.10449530838549581</v>
      </c>
      <c r="P12" s="230"/>
    </row>
    <row r="13" spans="1:16" ht="18" customHeight="1" x14ac:dyDescent="0.2">
      <c r="A13" s="623" t="s">
        <v>164</v>
      </c>
      <c r="B13" s="347"/>
      <c r="C13" s="621">
        <v>29.427387772856203</v>
      </c>
      <c r="D13" s="621">
        <v>5.1633708741853859</v>
      </c>
      <c r="E13" s="621">
        <v>2.0362907370999999</v>
      </c>
      <c r="F13" s="621">
        <v>3.0211446452009052</v>
      </c>
      <c r="G13" s="621">
        <v>39.648194029342491</v>
      </c>
      <c r="H13" s="341"/>
      <c r="I13" s="621">
        <v>35.868391646966778</v>
      </c>
      <c r="J13" s="621">
        <v>5.5196409918209284</v>
      </c>
      <c r="K13" s="621">
        <v>1.4165704770800001</v>
      </c>
      <c r="L13" s="621">
        <v>4.8825073775728898</v>
      </c>
      <c r="M13" s="621">
        <v>47.687110493440599</v>
      </c>
      <c r="N13" s="345"/>
      <c r="O13" s="625">
        <v>-0.16857629621328951</v>
      </c>
      <c r="P13" s="230"/>
    </row>
    <row r="14" spans="1:16" ht="18" customHeight="1" thickBot="1" x14ac:dyDescent="0.25">
      <c r="A14" s="626" t="s">
        <v>165</v>
      </c>
      <c r="B14" s="347"/>
      <c r="C14" s="621">
        <v>10.051025922831437</v>
      </c>
      <c r="D14" s="621">
        <v>1.8381519480640238</v>
      </c>
      <c r="E14" s="621">
        <v>0</v>
      </c>
      <c r="F14" s="621">
        <v>0.74333027815069297</v>
      </c>
      <c r="G14" s="621">
        <v>12.632508149046153</v>
      </c>
      <c r="H14" s="341"/>
      <c r="I14" s="621">
        <v>10.364667207761556</v>
      </c>
      <c r="J14" s="621">
        <v>2.0862223265866078</v>
      </c>
      <c r="K14" s="621" t="s">
        <v>168</v>
      </c>
      <c r="L14" s="621">
        <v>0.65455734468180504</v>
      </c>
      <c r="M14" s="621">
        <v>13.105446879029969</v>
      </c>
      <c r="N14" s="345"/>
      <c r="O14" s="625">
        <v>-3.608718835376501E-2</v>
      </c>
      <c r="P14" s="230"/>
    </row>
    <row r="15" spans="1:16" ht="18" customHeight="1" thickBot="1" x14ac:dyDescent="0.25">
      <c r="A15" s="632" t="s">
        <v>11</v>
      </c>
      <c r="B15" s="633"/>
      <c r="C15" s="635">
        <v>345.64508734180566</v>
      </c>
      <c r="D15" s="635">
        <v>38.352027547518404</v>
      </c>
      <c r="E15" s="635">
        <v>8.8279410026540006</v>
      </c>
      <c r="F15" s="635">
        <v>35.965101021035544</v>
      </c>
      <c r="G15" s="635">
        <v>428.79015691301362</v>
      </c>
      <c r="H15" s="636"/>
      <c r="I15" s="635">
        <v>325.94894387017837</v>
      </c>
      <c r="J15" s="635">
        <v>35.787888910517559</v>
      </c>
      <c r="K15" s="635">
        <v>7.3868750163760009</v>
      </c>
      <c r="L15" s="635">
        <v>33.093393767900729</v>
      </c>
      <c r="M15" s="635">
        <v>402.21710156497267</v>
      </c>
      <c r="N15" s="637"/>
      <c r="O15" s="638">
        <v>6.6066448305277747E-2</v>
      </c>
      <c r="P15" s="230"/>
    </row>
    <row r="16" spans="1:16" ht="21" customHeight="1" thickBot="1" x14ac:dyDescent="0.25">
      <c r="A16" s="601" t="s">
        <v>56</v>
      </c>
      <c r="B16" s="601"/>
      <c r="C16" s="603">
        <v>755.02143996016639</v>
      </c>
      <c r="D16" s="603">
        <v>73.575044561228623</v>
      </c>
      <c r="E16" s="603">
        <v>99.696910773669373</v>
      </c>
      <c r="F16" s="603">
        <v>80.339291665479436</v>
      </c>
      <c r="G16" s="603">
        <v>1008.6326869605439</v>
      </c>
      <c r="H16" s="341"/>
      <c r="I16" s="603">
        <v>702.3684484276755</v>
      </c>
      <c r="J16" s="603">
        <v>65.609856335977128</v>
      </c>
      <c r="K16" s="603">
        <v>95.388431722632873</v>
      </c>
      <c r="L16" s="603">
        <v>76.234260135252953</v>
      </c>
      <c r="M16" s="603">
        <v>939.60099662153846</v>
      </c>
      <c r="N16" s="345"/>
      <c r="O16" s="604">
        <v>7.346915402092824E-2</v>
      </c>
      <c r="P16" s="230"/>
    </row>
    <row r="17" spans="1:16" ht="15" customHeight="1" x14ac:dyDescent="0.2">
      <c r="A17" s="602"/>
      <c r="B17" s="602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30"/>
    </row>
    <row r="18" spans="1:16" ht="15" customHeight="1" x14ac:dyDescent="0.2">
      <c r="A18" s="351" t="s">
        <v>136</v>
      </c>
      <c r="B18" s="246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30"/>
    </row>
    <row r="19" spans="1:16" ht="17.25" customHeight="1" x14ac:dyDescent="0.2">
      <c r="A19" s="351" t="s">
        <v>137</v>
      </c>
      <c r="B19" s="246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</row>
    <row r="20" spans="1:16" ht="23.25" customHeight="1" x14ac:dyDescent="0.2"/>
    <row r="21" spans="1:16" ht="18" customHeight="1" x14ac:dyDescent="0.2">
      <c r="A21" s="616" t="s">
        <v>115</v>
      </c>
      <c r="B21" s="615"/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</row>
    <row r="22" spans="1:16" ht="18" customHeight="1" thickBot="1" x14ac:dyDescent="0.25">
      <c r="A22" s="340"/>
      <c r="B22" s="341"/>
      <c r="C22" s="745" t="s">
        <v>210</v>
      </c>
      <c r="D22" s="745"/>
      <c r="E22" s="745"/>
      <c r="F22" s="745"/>
      <c r="G22" s="745"/>
      <c r="H22" s="341"/>
      <c r="I22" s="747" t="s">
        <v>199</v>
      </c>
      <c r="J22" s="747"/>
      <c r="K22" s="747"/>
      <c r="L22" s="747"/>
      <c r="M22" s="747"/>
      <c r="N22" s="677"/>
      <c r="O22" s="342" t="s">
        <v>64</v>
      </c>
      <c r="P22" s="230"/>
    </row>
    <row r="23" spans="1:16" ht="18" customHeight="1" x14ac:dyDescent="0.2">
      <c r="A23" s="343"/>
      <c r="B23" s="314"/>
      <c r="C23" s="596" t="s">
        <v>52</v>
      </c>
      <c r="D23" s="738" t="s">
        <v>116</v>
      </c>
      <c r="E23" s="738"/>
      <c r="F23" s="596" t="s">
        <v>53</v>
      </c>
      <c r="G23" s="596" t="s">
        <v>54</v>
      </c>
      <c r="H23" s="341"/>
      <c r="I23" s="344" t="s">
        <v>52</v>
      </c>
      <c r="J23" s="738" t="s">
        <v>117</v>
      </c>
      <c r="K23" s="738"/>
      <c r="L23" s="344" t="s">
        <v>53</v>
      </c>
      <c r="M23" s="344" t="s">
        <v>54</v>
      </c>
      <c r="N23" s="345"/>
      <c r="O23" s="596" t="s">
        <v>69</v>
      </c>
      <c r="P23" s="230"/>
    </row>
    <row r="24" spans="1:16" s="251" customFormat="1" ht="18" customHeight="1" x14ac:dyDescent="0.2">
      <c r="A24" s="622" t="s">
        <v>223</v>
      </c>
      <c r="B24" s="314"/>
      <c r="C24" s="683">
        <v>1867.4851072632114</v>
      </c>
      <c r="D24" s="739">
        <v>218.955490986</v>
      </c>
      <c r="E24" s="739">
        <v>1765.152139162064</v>
      </c>
      <c r="F24" s="683">
        <v>260.60668243441648</v>
      </c>
      <c r="G24" s="619">
        <v>2347.0472806836278</v>
      </c>
      <c r="H24" s="341"/>
      <c r="I24" s="683">
        <v>1765.152139162064</v>
      </c>
      <c r="J24" s="739">
        <v>191.32126791336501</v>
      </c>
      <c r="K24" s="739">
        <v>1765.152139162064</v>
      </c>
      <c r="L24" s="683">
        <v>254.723532924571</v>
      </c>
      <c r="M24" s="683">
        <v>2211.1969400000003</v>
      </c>
      <c r="N24" s="345"/>
      <c r="O24" s="624">
        <v>6.1437467747050833E-2</v>
      </c>
      <c r="P24" s="249"/>
    </row>
    <row r="25" spans="1:16" ht="18" customHeight="1" x14ac:dyDescent="0.2">
      <c r="A25" s="346" t="s">
        <v>197</v>
      </c>
      <c r="B25" s="314"/>
      <c r="C25" s="695">
        <v>307.69483877256005</v>
      </c>
      <c r="D25" s="740">
        <v>15.746099999958</v>
      </c>
      <c r="E25" s="740">
        <v>216.32425384993297</v>
      </c>
      <c r="F25" s="695">
        <v>22.870461641732003</v>
      </c>
      <c r="G25" s="688">
        <v>346.31140041425004</v>
      </c>
      <c r="H25" s="636"/>
      <c r="I25" s="695">
        <v>267.21874486368</v>
      </c>
      <c r="J25" s="740">
        <v>13.332800000072002</v>
      </c>
      <c r="K25" s="740">
        <v>216.32425384993297</v>
      </c>
      <c r="L25" s="695">
        <v>22.654536430831001</v>
      </c>
      <c r="M25" s="683">
        <v>303.20608129458299</v>
      </c>
      <c r="N25" s="345"/>
      <c r="O25" s="625">
        <v>0.1421650876381586</v>
      </c>
      <c r="P25" s="230"/>
    </row>
    <row r="26" spans="1:16" ht="18" customHeight="1" thickBot="1" x14ac:dyDescent="0.25">
      <c r="A26" s="631" t="s">
        <v>196</v>
      </c>
      <c r="B26" s="314"/>
      <c r="C26" s="684">
        <v>256.25662885979807</v>
      </c>
      <c r="D26" s="736">
        <v>15.224378000985999</v>
      </c>
      <c r="E26" s="736">
        <v>1548.827885312131</v>
      </c>
      <c r="F26" s="689">
        <v>77.1221916896029</v>
      </c>
      <c r="G26" s="689">
        <v>348.60319855038699</v>
      </c>
      <c r="H26" s="341"/>
      <c r="I26" s="689">
        <v>235.72554324754788</v>
      </c>
      <c r="J26" s="736">
        <v>13.239047998437997</v>
      </c>
      <c r="K26" s="736">
        <v>1548.827885312131</v>
      </c>
      <c r="L26" s="689">
        <v>63.449412189844992</v>
      </c>
      <c r="M26" s="689">
        <v>312.41400343583086</v>
      </c>
      <c r="N26" s="345"/>
      <c r="O26" s="630">
        <v>0.1158373015183658</v>
      </c>
      <c r="P26" s="230"/>
    </row>
    <row r="27" spans="1:16" ht="18" customHeight="1" thickBot="1" x14ac:dyDescent="0.25">
      <c r="A27" s="632" t="s">
        <v>163</v>
      </c>
      <c r="B27" s="633"/>
      <c r="C27" s="691">
        <v>2431.4365748955693</v>
      </c>
      <c r="D27" s="748">
        <v>249.92596898694399</v>
      </c>
      <c r="E27" s="748">
        <v>2268.0964272732917</v>
      </c>
      <c r="F27" s="690">
        <v>337.7288741240194</v>
      </c>
      <c r="G27" s="690">
        <v>3019.0914180065329</v>
      </c>
      <c r="H27" s="636"/>
      <c r="I27" s="691">
        <v>2268.0964272732917</v>
      </c>
      <c r="J27" s="741">
        <v>217.89311591187501</v>
      </c>
      <c r="K27" s="741">
        <v>2268.0964272732917</v>
      </c>
      <c r="L27" s="690">
        <v>340.827481545247</v>
      </c>
      <c r="M27" s="690">
        <v>2826.8170247304138</v>
      </c>
      <c r="N27" s="637"/>
      <c r="O27" s="638">
        <v>6.8017983333907406E-2</v>
      </c>
      <c r="P27" s="230"/>
    </row>
    <row r="28" spans="1:16" ht="18" customHeight="1" x14ac:dyDescent="0.2">
      <c r="A28" s="618" t="s">
        <v>143</v>
      </c>
      <c r="B28" s="347"/>
      <c r="C28" s="683">
        <v>479.18312233316908</v>
      </c>
      <c r="D28" s="739">
        <v>109.06193379188099</v>
      </c>
      <c r="E28" s="739">
        <v>448.12122759157711</v>
      </c>
      <c r="F28" s="685">
        <v>65.504826568474002</v>
      </c>
      <c r="G28" s="685">
        <v>653.749882693524</v>
      </c>
      <c r="H28" s="341"/>
      <c r="I28" s="683">
        <v>448.12122759157711</v>
      </c>
      <c r="J28" s="742">
        <v>91.578045261946997</v>
      </c>
      <c r="K28" s="742">
        <v>448.12122759157711</v>
      </c>
      <c r="L28" s="685">
        <v>77.606232146476003</v>
      </c>
      <c r="M28" s="685">
        <v>617.30550500000015</v>
      </c>
      <c r="N28" s="345"/>
      <c r="O28" s="629">
        <v>5.9037830374643718E-2</v>
      </c>
      <c r="P28" s="230"/>
    </row>
    <row r="29" spans="1:16" ht="18" x14ac:dyDescent="0.2">
      <c r="A29" s="622" t="s">
        <v>226</v>
      </c>
      <c r="B29" s="347"/>
      <c r="C29" s="683">
        <v>1560.4906046410001</v>
      </c>
      <c r="D29" s="739">
        <v>180.087902364</v>
      </c>
      <c r="E29" s="739">
        <v>1403.0560504709997</v>
      </c>
      <c r="F29" s="683">
        <v>274.42497556500001</v>
      </c>
      <c r="G29" s="683">
        <v>2015.0034825700002</v>
      </c>
      <c r="H29" s="341"/>
      <c r="I29" s="683">
        <v>1403.0560504709997</v>
      </c>
      <c r="J29" s="739">
        <v>170.226491358</v>
      </c>
      <c r="K29" s="739">
        <v>1403.0560504709997</v>
      </c>
      <c r="L29" s="683">
        <v>226.35891465000029</v>
      </c>
      <c r="M29" s="683">
        <v>1799.641456479</v>
      </c>
      <c r="N29" s="345"/>
      <c r="O29" s="625">
        <v>0.11966940710087681</v>
      </c>
      <c r="P29" s="230"/>
    </row>
    <row r="30" spans="1:16" ht="18" customHeight="1" x14ac:dyDescent="0.2">
      <c r="A30" s="623" t="s">
        <v>164</v>
      </c>
      <c r="B30" s="347"/>
      <c r="C30" s="683">
        <v>148.66517845999999</v>
      </c>
      <c r="D30" s="739">
        <v>32.338706999999999</v>
      </c>
      <c r="E30" s="739">
        <v>183.35006225999996</v>
      </c>
      <c r="F30" s="683">
        <v>26.697996120000038</v>
      </c>
      <c r="G30" s="683">
        <v>207.70188158000002</v>
      </c>
      <c r="H30" s="341"/>
      <c r="I30" s="683">
        <v>183.35006225999996</v>
      </c>
      <c r="J30" s="739">
        <v>34.823293999999997</v>
      </c>
      <c r="K30" s="739">
        <v>183.35006225999996</v>
      </c>
      <c r="L30" s="683">
        <v>41.42277</v>
      </c>
      <c r="M30" s="683">
        <v>259.59612625999995</v>
      </c>
      <c r="N30" s="345"/>
      <c r="O30" s="625">
        <v>-0.19990377139921167</v>
      </c>
      <c r="P30" s="230"/>
    </row>
    <row r="31" spans="1:16" ht="18" customHeight="1" thickBot="1" x14ac:dyDescent="0.25">
      <c r="A31" s="626" t="s">
        <v>165</v>
      </c>
      <c r="B31" s="347"/>
      <c r="C31" s="684">
        <v>48.841570310000002</v>
      </c>
      <c r="D31" s="735">
        <v>7.1724509999999997</v>
      </c>
      <c r="E31" s="735">
        <v>50.272860269999995</v>
      </c>
      <c r="F31" s="689">
        <v>6.4425580699999916</v>
      </c>
      <c r="G31" s="684">
        <v>62.456579379999994</v>
      </c>
      <c r="H31" s="341"/>
      <c r="I31" s="684">
        <v>50.272860269999995</v>
      </c>
      <c r="J31" s="736">
        <v>7.9759859999999998</v>
      </c>
      <c r="K31" s="736">
        <v>50.272860269999995</v>
      </c>
      <c r="L31" s="689">
        <v>5.6774040000000001</v>
      </c>
      <c r="M31" s="684">
        <v>63.926250269999997</v>
      </c>
      <c r="N31" s="345"/>
      <c r="O31" s="625">
        <v>-2.2990100057373564E-2</v>
      </c>
      <c r="P31" s="230"/>
    </row>
    <row r="32" spans="1:16" ht="16.899999999999999" customHeight="1" thickBot="1" x14ac:dyDescent="0.25">
      <c r="A32" s="632" t="s">
        <v>11</v>
      </c>
      <c r="B32" s="633"/>
      <c r="C32" s="691">
        <v>2237.1804757441691</v>
      </c>
      <c r="D32" s="736">
        <v>328.66099415588099</v>
      </c>
      <c r="E32" s="736">
        <v>2084.8002005925769</v>
      </c>
      <c r="F32" s="691">
        <v>373.07035632347407</v>
      </c>
      <c r="G32" s="689">
        <v>2938.9118262235243</v>
      </c>
      <c r="H32" s="636"/>
      <c r="I32" s="691">
        <v>2084.8002005925764</v>
      </c>
      <c r="J32" s="741">
        <v>304.60381661994694</v>
      </c>
      <c r="K32" s="741">
        <v>2084.8002005925769</v>
      </c>
      <c r="L32" s="690">
        <v>351.06532079647633</v>
      </c>
      <c r="M32" s="691">
        <v>2740.4693380089998</v>
      </c>
      <c r="N32" s="637"/>
      <c r="O32" s="638">
        <v>7.241186225374685E-2</v>
      </c>
    </row>
    <row r="33" spans="1:15" ht="24.95" customHeight="1" thickBot="1" x14ac:dyDescent="0.25">
      <c r="A33" s="601" t="s">
        <v>56</v>
      </c>
      <c r="B33" s="601"/>
      <c r="C33" s="603">
        <v>4668.6170506397384</v>
      </c>
      <c r="D33" s="737">
        <v>578.58696314282497</v>
      </c>
      <c r="E33" s="737">
        <v>4352.8966278658681</v>
      </c>
      <c r="F33" s="603">
        <v>710.79923044749353</v>
      </c>
      <c r="G33" s="686">
        <v>5958.0032442300571</v>
      </c>
      <c r="H33" s="341"/>
      <c r="I33" s="603">
        <v>4352.8966278658681</v>
      </c>
      <c r="J33" s="737">
        <v>522.49693253182193</v>
      </c>
      <c r="K33" s="737">
        <v>4352.8966278658681</v>
      </c>
      <c r="L33" s="692">
        <v>691.89280234172338</v>
      </c>
      <c r="M33" s="603">
        <v>5567.2863627394136</v>
      </c>
      <c r="N33" s="345"/>
      <c r="O33" s="604">
        <v>7.0180848627730663E-2</v>
      </c>
    </row>
    <row r="34" spans="1:15" ht="18" customHeight="1" x14ac:dyDescent="0.2">
      <c r="A34" s="639"/>
      <c r="B34" s="640"/>
      <c r="K34" s="743"/>
      <c r="L34" s="744"/>
    </row>
    <row r="35" spans="1:15" ht="18" customHeight="1" x14ac:dyDescent="0.2">
      <c r="A35" s="616" t="s">
        <v>60</v>
      </c>
      <c r="B35" s="616"/>
      <c r="C35" s="616"/>
      <c r="D35" s="616"/>
      <c r="E35" s="616"/>
      <c r="F35" s="253"/>
      <c r="G35" s="253"/>
      <c r="H35" s="253"/>
      <c r="I35" s="253"/>
      <c r="J35" s="253"/>
      <c r="K35" s="253"/>
      <c r="L35" s="253"/>
      <c r="M35" s="253"/>
      <c r="N35" s="253"/>
      <c r="O35" s="253"/>
    </row>
    <row r="36" spans="1:15" ht="18" customHeight="1" thickBot="1" x14ac:dyDescent="0.3">
      <c r="A36" s="617" t="s">
        <v>61</v>
      </c>
      <c r="C36" s="597" t="s">
        <v>210</v>
      </c>
      <c r="D36" s="599" t="s">
        <v>199</v>
      </c>
      <c r="E36" s="600" t="s">
        <v>69</v>
      </c>
    </row>
    <row r="37" spans="1:15" ht="18" customHeight="1" x14ac:dyDescent="0.2">
      <c r="A37" s="678" t="s">
        <v>161</v>
      </c>
      <c r="B37" s="258"/>
      <c r="C37" s="647">
        <v>30854.066473449999</v>
      </c>
      <c r="D37" s="598">
        <v>27228.9857711</v>
      </c>
      <c r="E37" s="354">
        <v>0.13313315203232978</v>
      </c>
    </row>
    <row r="38" spans="1:15" ht="18" customHeight="1" x14ac:dyDescent="0.2">
      <c r="A38" s="350" t="s">
        <v>197</v>
      </c>
      <c r="B38" s="258"/>
      <c r="C38" s="349">
        <v>3398.038463957263</v>
      </c>
      <c r="D38" s="648">
        <v>3017.4807081859744</v>
      </c>
      <c r="E38" s="649">
        <v>0.12611770963071689</v>
      </c>
    </row>
    <row r="39" spans="1:15" ht="18" customHeight="1" thickBot="1" x14ac:dyDescent="0.25">
      <c r="A39" s="646" t="s">
        <v>196</v>
      </c>
      <c r="B39" s="258"/>
      <c r="C39" s="651">
        <v>3592.1267783548592</v>
      </c>
      <c r="D39" s="651">
        <v>3370.9963267571529</v>
      </c>
      <c r="E39" s="652">
        <v>6.5597950921065129E-2</v>
      </c>
    </row>
    <row r="40" spans="1:15" ht="18" customHeight="1" thickBot="1" x14ac:dyDescent="0.25">
      <c r="A40" s="653" t="s">
        <v>163</v>
      </c>
      <c r="B40" s="654"/>
      <c r="C40" s="655">
        <v>37844.231715762122</v>
      </c>
      <c r="D40" s="656">
        <v>33617.462806043128</v>
      </c>
      <c r="E40" s="657">
        <v>0.12573134784458451</v>
      </c>
    </row>
    <row r="41" spans="1:15" ht="18" customHeight="1" x14ac:dyDescent="0.2">
      <c r="A41" s="350" t="s">
        <v>143</v>
      </c>
      <c r="B41" s="258"/>
      <c r="C41" s="647">
        <v>4883.6043400279841</v>
      </c>
      <c r="D41" s="598">
        <v>3743.6261785806601</v>
      </c>
      <c r="E41" s="645">
        <v>0.30451175065762826</v>
      </c>
    </row>
    <row r="42" spans="1:15" ht="18" customHeight="1" x14ac:dyDescent="0.2">
      <c r="A42" s="622" t="s">
        <v>159</v>
      </c>
      <c r="B42" s="258"/>
      <c r="C42" s="349">
        <v>17836.665717467604</v>
      </c>
      <c r="D42" s="648">
        <v>15968.863990505128</v>
      </c>
      <c r="E42" s="649">
        <v>0.11696522232721418</v>
      </c>
    </row>
    <row r="43" spans="1:15" ht="18" customHeight="1" x14ac:dyDescent="0.2">
      <c r="A43" s="622" t="s">
        <v>164</v>
      </c>
      <c r="B43" s="258"/>
      <c r="C43" s="650">
        <v>2149.5456313719733</v>
      </c>
      <c r="D43" s="648">
        <v>2899.9499549955513</v>
      </c>
      <c r="E43" s="649">
        <v>-0.25876457706827194</v>
      </c>
    </row>
    <row r="44" spans="1:15" ht="18" customHeight="1" thickBot="1" x14ac:dyDescent="0.25">
      <c r="A44" s="350" t="s">
        <v>165</v>
      </c>
      <c r="B44" s="258"/>
      <c r="C44" s="642">
        <v>1088.5587137224495</v>
      </c>
      <c r="D44" s="651">
        <v>1127.4946697563325</v>
      </c>
      <c r="E44" s="652">
        <v>-3.4533161954812264E-2</v>
      </c>
    </row>
    <row r="45" spans="1:15" ht="20.45" customHeight="1" thickBot="1" x14ac:dyDescent="0.25">
      <c r="A45" s="658" t="s">
        <v>11</v>
      </c>
      <c r="B45" s="654"/>
      <c r="C45" s="655">
        <v>25958.374402590012</v>
      </c>
      <c r="D45" s="659">
        <v>23739.93479383767</v>
      </c>
      <c r="E45" s="660">
        <v>9.344758644106288E-2</v>
      </c>
      <c r="G45" s="247"/>
    </row>
    <row r="46" spans="1:15" ht="18.600000000000001" customHeight="1" thickBot="1" x14ac:dyDescent="0.25">
      <c r="A46" s="641" t="s">
        <v>56</v>
      </c>
      <c r="B46" s="605"/>
      <c r="C46" s="606">
        <v>63802.606118352138</v>
      </c>
      <c r="D46" s="643">
        <v>57357.397599880802</v>
      </c>
      <c r="E46" s="644">
        <v>0.11236926339358067</v>
      </c>
      <c r="F46" s="341"/>
    </row>
    <row r="47" spans="1:15" ht="11.1" customHeight="1" x14ac:dyDescent="0.2">
      <c r="C47" s="341"/>
      <c r="D47" s="341"/>
      <c r="E47" s="341"/>
      <c r="F47" s="341"/>
    </row>
    <row r="48" spans="1:15" ht="16.899999999999999" customHeight="1" x14ac:dyDescent="0.2">
      <c r="A48" s="351" t="s">
        <v>224</v>
      </c>
      <c r="C48" s="341"/>
      <c r="D48" s="341"/>
      <c r="E48" s="341"/>
    </row>
    <row r="49" spans="1:1" ht="15.6" customHeight="1" x14ac:dyDescent="0.2">
      <c r="A49" s="696" t="s">
        <v>225</v>
      </c>
    </row>
    <row r="50" spans="1:1" ht="11.1" customHeight="1" x14ac:dyDescent="0.2">
      <c r="A50" s="352"/>
    </row>
  </sheetData>
  <mergeCells count="30">
    <mergeCell ref="K34:L34"/>
    <mergeCell ref="C22:G22"/>
    <mergeCell ref="A1:O1"/>
    <mergeCell ref="A2:O2"/>
    <mergeCell ref="A4:O4"/>
    <mergeCell ref="I5:M5"/>
    <mergeCell ref="C5:G5"/>
    <mergeCell ref="I22:M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cp:lastPrinted>2018-07-20T19:35:30Z</cp:lastPrinted>
  <dcterms:created xsi:type="dcterms:W3CDTF">2011-12-21T23:50:30Z</dcterms:created>
  <dcterms:modified xsi:type="dcterms:W3CDTF">2024-04-24T02:35:20Z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