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3/2Q23/15. Formato PR/Financial Statements Valores/"/>
    </mc:Choice>
  </mc:AlternateContent>
  <xr:revisionPtr revIDLastSave="2" documentId="8_{D09B82E4-F687-4E8E-B03B-2B6C1604B7A5}" xr6:coauthVersionLast="47" xr6:coauthVersionMax="47" xr10:uidLastSave="{388B3053-2DE1-4C34-A353-F9D7A2DD8961}"/>
  <bookViews>
    <workbookView xWindow="-60" yWindow="-60" windowWidth="28920" windowHeight="15720" tabRatio="807" activeTab="9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 YTD" sheetId="35" r:id="rId10"/>
    <sheet name="Volumen YTD" sheetId="34" state="hidden" r:id="rId11"/>
  </sheets>
  <definedNames>
    <definedName name="_xlnm.Print_Area" localSheetId="2">'Consolidated Balance'!$B$2:$K$47</definedName>
    <definedName name="_xlnm.Print_Area" localSheetId="4">'Consolidated Results KOF'!$A$1:$H$42</definedName>
    <definedName name="_xlnm.Print_Area" localSheetId="5">'Division MX - CAM'!$A$1:$H$22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10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C22" i="34"/>
  <c r="A32" i="34"/>
  <c r="A31" i="34"/>
  <c r="A30" i="34"/>
  <c r="A29" i="34"/>
  <c r="A28" i="34"/>
  <c r="A27" i="34"/>
  <c r="A26" i="34"/>
  <c r="A25" i="34"/>
  <c r="A24" i="34"/>
  <c r="R34" i="8"/>
  <c r="P34" i="8"/>
  <c r="S34" i="8" s="1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<sst xmlns="http://schemas.openxmlformats.org/spreadsheetml/2006/main" count="569" uniqueCount="242">
  <si>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</si>
  <si>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</si>
  <si>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</si>
  <si>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</si>
  <si>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</si>
  <si>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</si>
  <si>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</si>
  <si>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</si>
  <si>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</si>
  <si>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</si>
  <si>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</si>
  <si>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</si>
  <si>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</si>
  <si>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</si>
  <si>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</si>
  <si>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</si>
  <si>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</si>
  <si>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</si>
  <si>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</si>
  <si>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</si>
  <si>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</si>
  <si>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</si>
  <si>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</si>
  <si>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</si>
  <si>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</si>
  <si>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</si>
  <si>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</si>
  <si>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</si>
  <si>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</si>
  <si>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</si>
  <si>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</si>
  <si>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</si>
  <si>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</si>
  <si>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</si>
  <si>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</si>
  <si>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</si>
  <si>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Uruguayan Pesos</t>
  </si>
  <si>
    <t>Mexican Pesos</t>
  </si>
  <si>
    <t>Colombian Pesos</t>
  </si>
  <si>
    <t>Brazilian Reals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</si>
  <si>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</si>
  <si>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</si>
  <si>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</si>
  <si>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</si>
  <si>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</si>
  <si>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</si>
  <si>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</si>
  <si>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</si>
  <si>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</si>
  <si>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</si>
  <si>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</si>
  <si>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</si>
  <si>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</si>
  <si>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</si>
  <si>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</si>
  <si>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</si>
  <si>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</si>
  <si>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</si>
  <si>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</si>
  <si>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</si>
  <si>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</si>
  <si>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</si>
  <si>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</si>
  <si>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</si>
  <si>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</si>
  <si>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</si>
  <si>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</si>
  <si>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</si>
  <si>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</si>
  <si>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</si>
  <si>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</si>
  <si>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</si>
  <si>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</si>
  <si>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</si>
  <si>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</si>
  <si>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</si>
  <si>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</si>
  <si>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</si>
  <si>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</si>
  <si>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</si>
  <si>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</si>
  <si>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</si>
  <si>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</si>
  <si>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</si>
  <si>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</si>
  <si>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</si>
  <si>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</si>
  <si>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</si>
  <si>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</si>
  <si>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</si>
  <si>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</si>
  <si>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</si>
  <si>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</si>
  <si>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</si>
  <si>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</si>
  <si>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</si>
  <si>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</si>
  <si>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</si>
  <si>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</si>
  <si>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</si>
  <si>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</si>
  <si>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</si>
  <si>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</si>
  <si>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</si>
  <si>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</si>
  <si>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</si>
  <si>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</si>
  <si>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</si>
  <si>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</si>
  <si>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</si>
  <si>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</si>
  <si>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</si>
  <si>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</si>
  <si>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</si>
  <si>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</si>
  <si>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</si>
  <si>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</si>
  <si>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</si>
  <si>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</si>
  <si>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</si>
  <si>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</si>
  <si>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</si>
  <si>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</si>
  <si>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</si>
  <si>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</si>
  <si>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</si>
  <si>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</si>
  <si>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</si>
  <si>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</si>
  <si>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</si>
  <si>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</si>
  <si>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</si>
  <si>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</si>
  <si>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</si>
  <si>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</si>
  <si>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</si>
  <si>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</si>
  <si>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</si>
  <si>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</si>
  <si>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</si>
  <si>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</si>
  <si>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</si>
  <si>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</si>
  <si>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</si>
  <si>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</si>
  <si>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</si>
  <si>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</si>
  <si>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</si>
  <si>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</si>
  <si>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</si>
  <si>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</si>
  <si>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</si>
  <si>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</si>
  <si>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</si>
  <si>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</si>
  <si>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</si>
  <si>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</si>
  <si>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</si>
  <si>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</si>
  <si>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</si>
  <si>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</si>
  <si>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</si>
  <si>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</si>
  <si>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</si>
  <si>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</si>
  <si>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</si>
  <si>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</si>
  <si>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</si>
  <si>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</si>
  <si>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</si>
  <si>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</si>
  <si>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</si>
  <si>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</si>
  <si>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</si>
  <si>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</si>
  <si>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</si>
  <si>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</si>
  <si>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</si>
  <si>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</si>
  <si>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</si>
  <si>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</si>
  <si>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</si>
  <si>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</si>
  <si>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</si>
  <si>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</si>
  <si>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</si>
  <si>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</si>
  <si>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</si>
  <si>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</si>
  <si>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</si>
  <si>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</si>
  <si>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</si>
  <si>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</si>
  <si>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CAM South</t>
  </si>
  <si>
    <t>Guatemala</t>
  </si>
  <si>
    <t xml:space="preserve"> Dec-22</t>
  </si>
  <si>
    <t>FY 2022</t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</si>
  <si>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</si>
  <si>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</si>
  <si>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Inflation </t>
    </r>
    <r>
      <rPr>
        <b/>
        <vertAlign val="superscript"/>
        <sz val="10"/>
        <color theme="0"/>
        <rFont val="Trebuchet MS"/>
        <family val="2"/>
      </rPr>
      <t>(1)</t>
    </r>
  </si>
  <si>
    <r>
      <t xml:space="preserve">Average Exchange Rates for each period </t>
    </r>
    <r>
      <rPr>
        <b/>
        <vertAlign val="superscript"/>
        <sz val="9"/>
        <color theme="0"/>
        <rFont val="Trebuchet MS"/>
        <family val="2"/>
      </rPr>
      <t>(2)</t>
    </r>
  </si>
  <si>
    <r>
      <t xml:space="preserve">EBITDA </t>
    </r>
    <r>
      <rPr>
        <vertAlign val="superscript"/>
        <sz val="10"/>
        <rFont val="Calibri"/>
        <family val="2"/>
        <scheme val="minor"/>
      </rPr>
      <t>(2)</t>
    </r>
  </si>
  <si>
    <r>
      <t xml:space="preserve">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</si>
  <si>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</si>
  <si>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EBITDA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</si>
  <si>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>EBITDA &amp; CAPEX</t>
  </si>
  <si>
    <r>
      <t xml:space="preserve">EBITDA/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</si>
  <si>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Net debt including effect of hedges / 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</si>
  <si>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(total debt + shareholders' equity)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</si>
  <si>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(5)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</si>
  <si>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</si>
  <si>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r>
      <t xml:space="preserve">Mexico </t>
    </r>
    <r>
      <rPr>
        <vertAlign val="superscript"/>
        <sz val="12"/>
        <rFont val="Calibri"/>
        <family val="2"/>
        <scheme val="minor"/>
      </rPr>
      <t>(3)</t>
    </r>
  </si>
  <si>
    <t>2Q23</t>
  </si>
  <si>
    <t>2Q 2023</t>
  </si>
  <si>
    <t>2Q 2022</t>
  </si>
  <si>
    <t>FINANCIAL SUMMARY FOR THE SECOND QUARTER RESULTS</t>
  </si>
  <si>
    <t xml:space="preserve"> Jun-23</t>
  </si>
  <si>
    <t xml:space="preserve">        June 30, 2023</t>
  </si>
  <si>
    <t>For the Second Quarter of:</t>
  </si>
  <si>
    <t>2Q22</t>
  </si>
  <si>
    <t>Jun-23</t>
  </si>
  <si>
    <t>Jun-22</t>
  </si>
  <si>
    <t>YTD 2023</t>
  </si>
  <si>
    <t>For the First Six Months of:</t>
  </si>
  <si>
    <t>For the First six months of:</t>
  </si>
  <si>
    <t xml:space="preserve">CONSOLIDATED FIRST SIX MONTHS RESULTS </t>
  </si>
  <si>
    <t xml:space="preserve">CONSOLIDATED SECOND QUARTER RESULTS </t>
  </si>
  <si>
    <t>YTD 2022</t>
  </si>
  <si>
    <t>YTD</t>
  </si>
  <si>
    <t>YTD 23</t>
  </si>
  <si>
    <t>YTD 22</t>
  </si>
  <si>
    <t>YTD- VOLUME, TRANSACTIONS &amp; REVENUES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</si>
  <si>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17.4 million unit cases corresponding to the acquisition of Cristal from Embotelladoras Bepensa</t>
    </r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</si>
  <si>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 1,511.3 million for the second quarter of 2023 and Ps.1,282.1 million for the same period of the previous year. </t>
    </r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</si>
  <si>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Ps.2,961.0 million for the first six months of 2023 and Ps.2,532.3 million for the same period of the previous year. </t>
    </r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</si>
  <si>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</si>
  <si>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Year to Date Exchange Rate                                             (Local Currency per USD)</t>
  </si>
  <si>
    <t>Mar-23</t>
  </si>
  <si>
    <t>Mar-22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</si>
  <si>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32.6 million unit cases corresponding to the acquisition of Cristal from Embotelladoras Bepensa</t>
    </r>
  </si>
  <si>
    <t>Costa Rica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</si>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</sst>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</numFmts>
  <fonts count="1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12"/>
      <color theme="0"/>
      <name val="Trade Gothic Next"/>
      <family val="2"/>
    </font>
    <font>
      <b/>
      <sz val="14"/>
      <color theme="0"/>
      <name val="Trebuchet MS"/>
      <family val="2"/>
    </font>
    <font>
      <b/>
      <sz val="9"/>
      <color theme="0"/>
      <name val="Trebuchet MS"/>
      <family val="2"/>
    </font>
    <font>
      <b/>
      <vertAlign val="superscript"/>
      <sz val="10"/>
      <color theme="0"/>
      <name val="Trebuchet MS"/>
      <family val="2"/>
    </font>
    <font>
      <b/>
      <vertAlign val="superscript"/>
      <sz val="9"/>
      <color theme="0"/>
      <name val="Trebuchet MS"/>
      <family val="2"/>
    </font>
    <font>
      <b/>
      <sz val="12"/>
      <color indexed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/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/>
      <bottom style="thin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rgb="FFC00000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2">
    <xf numFmtId="0" fontId="0" fillId="0" borderId="0" xfId="0"/>
    <xf numFmtId="0" fontId="9" fillId="2" borderId="0" xfId="0" applyFont="1" applyFill="1" applyAlignment="1">
      <alignment wrapText="1" shrinkToFit="1"/>
    </xf>
    <xf numFmtId="0" fontId="11" fillId="2" borderId="0" xfId="0" applyFont="1" applyFill="1" applyBorder="1" applyAlignment="1">
      <alignment horizontal="centerContinuous" vertical="center" wrapText="1" shrinkToFit="1"/>
    </xf>
    <xf numFmtId="0" fontId="9" fillId="2" borderId="0" xfId="0" applyFont="1" applyFill="1" applyAlignment="1">
      <alignment vertical="center" wrapText="1" shrinkToFit="1"/>
    </xf>
    <xf numFmtId="0" fontId="11" fillId="2" borderId="0" xfId="0" applyFont="1" applyFill="1" applyAlignment="1">
      <alignment horizontal="right" vertical="center" wrapText="1" shrinkToFit="1"/>
    </xf>
    <xf numFmtId="0" fontId="11" fillId="2" borderId="0" xfId="0" applyFont="1" applyFill="1" applyBorder="1" applyAlignment="1">
      <alignment horizontal="right" vertical="center" wrapText="1" shrinkToFit="1"/>
    </xf>
    <xf numFmtId="0" fontId="11" fillId="2" borderId="0" xfId="0" applyFont="1" applyFill="1" applyAlignment="1">
      <alignment horizontal="centerContinuous" vertical="center" wrapText="1"/>
    </xf>
    <xf numFmtId="0" fontId="11" fillId="2" borderId="0" xfId="3" quotePrefix="1" applyFont="1" applyFill="1" applyBorder="1" applyAlignment="1">
      <alignment horizontal="left" vertical="center" wrapText="1"/>
    </xf>
    <xf numFmtId="0" fontId="11" fillId="2" borderId="0" xfId="3" quotePrefix="1" applyFont="1" applyFill="1" applyBorder="1" applyAlignment="1">
      <alignment horizontal="left" vertical="center" wrapText="1" shrinkToFit="1"/>
    </xf>
    <xf numFmtId="0" fontId="11" fillId="2" borderId="0" xfId="3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166" fontId="9" fillId="7" borderId="1" xfId="1" applyNumberFormat="1" applyFont="1" applyFill="1" applyBorder="1" applyAlignment="1">
      <alignment horizontal="right" vertical="center" wrapText="1" shrinkToFit="1"/>
    </xf>
    <xf numFmtId="166" fontId="9" fillId="7" borderId="0" xfId="1" applyNumberFormat="1" applyFont="1" applyFill="1" applyBorder="1" applyAlignment="1">
      <alignment horizontal="right" vertical="center" wrapText="1" shrinkToFit="1"/>
    </xf>
    <xf numFmtId="0" fontId="9" fillId="2" borderId="0" xfId="0" applyFont="1" applyFill="1" applyBorder="1" applyAlignment="1">
      <alignment vertical="center" wrapText="1" shrinkToFit="1"/>
    </xf>
    <xf numFmtId="0" fontId="14" fillId="2" borderId="0" xfId="0" applyFont="1" applyFill="1" applyBorder="1" applyAlignment="1">
      <alignment horizontal="left" vertical="center" wrapText="1" shrinkToFit="1"/>
    </xf>
    <xf numFmtId="166" fontId="11" fillId="7" borderId="0" xfId="1" applyNumberFormat="1" applyFont="1" applyFill="1" applyBorder="1" applyAlignment="1">
      <alignment horizontal="right" vertical="center" wrapText="1" shrinkToFit="1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 shrinkToFit="1"/>
    </xf>
    <xf numFmtId="167" fontId="18" fillId="2" borderId="0" xfId="2" applyNumberFormat="1" applyFont="1" applyFill="1" applyBorder="1" applyAlignment="1">
      <alignment horizontal="right" vertical="center" wrapText="1" shrinkToFit="1"/>
    </xf>
    <xf numFmtId="165" fontId="14" fillId="2" borderId="0" xfId="1" applyNumberFormat="1" applyFont="1" applyFill="1" applyBorder="1" applyAlignment="1">
      <alignment horizontal="right" vertical="center" wrapText="1" shrinkToFit="1"/>
    </xf>
    <xf numFmtId="166" fontId="8" fillId="2" borderId="0" xfId="1" applyNumberFormat="1" applyFont="1" applyFill="1" applyBorder="1" applyAlignment="1">
      <alignment horizontal="right" vertical="center" wrapText="1" shrinkToFit="1"/>
    </xf>
    <xf numFmtId="0" fontId="11" fillId="2" borderId="0" xfId="3" applyFont="1" applyFill="1" applyBorder="1" applyAlignment="1">
      <alignment horizontal="left" vertical="center" wrapText="1"/>
    </xf>
    <xf numFmtId="166" fontId="9" fillId="2" borderId="3" xfId="1" applyNumberFormat="1" applyFont="1" applyFill="1" applyBorder="1" applyAlignment="1">
      <alignment horizontal="right" vertical="center" wrapText="1" shrinkToFit="1"/>
    </xf>
    <xf numFmtId="166" fontId="9" fillId="7" borderId="3" xfId="1" applyNumberFormat="1" applyFont="1" applyFill="1" applyBorder="1" applyAlignment="1">
      <alignment horizontal="right" vertical="center" wrapText="1" shrinkToFit="1"/>
    </xf>
    <xf numFmtId="166" fontId="9" fillId="2" borderId="4" xfId="1" applyNumberFormat="1" applyFont="1" applyFill="1" applyBorder="1" applyAlignment="1">
      <alignment horizontal="right" vertical="center" wrapText="1" shrinkToFit="1"/>
    </xf>
    <xf numFmtId="166" fontId="9" fillId="7" borderId="5" xfId="1" applyNumberFormat="1" applyFont="1" applyFill="1" applyBorder="1" applyAlignment="1">
      <alignment horizontal="right" vertical="center" wrapText="1" shrinkToFit="1"/>
    </xf>
    <xf numFmtId="0" fontId="19" fillId="0" borderId="0" xfId="0" applyFont="1" applyFill="1" applyBorder="1" applyAlignment="1">
      <alignment vertical="center" wrapText="1" shrinkToFit="1"/>
    </xf>
    <xf numFmtId="166" fontId="8" fillId="2" borderId="0" xfId="1" applyNumberFormat="1" applyFont="1" applyFill="1" applyBorder="1" applyAlignment="1">
      <alignment horizontal="centerContinuous" vertical="center"/>
    </xf>
    <xf numFmtId="0" fontId="9" fillId="2" borderId="0" xfId="0" applyFont="1" applyFill="1"/>
    <xf numFmtId="0" fontId="9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vertical="center"/>
    </xf>
    <xf numFmtId="167" fontId="9" fillId="2" borderId="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165" fontId="8" fillId="2" borderId="0" xfId="0" applyNumberFormat="1" applyFont="1" applyFill="1" applyBorder="1" applyAlignment="1">
      <alignment horizontal="centerContinuous" vertical="center"/>
    </xf>
    <xf numFmtId="166" fontId="9" fillId="3" borderId="0" xfId="1" applyNumberFormat="1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Alignment="1">
      <alignment vertical="center"/>
    </xf>
    <xf numFmtId="0" fontId="9" fillId="2" borderId="0" xfId="3" applyFont="1" applyFill="1" applyBorder="1" applyAlignment="1">
      <alignment vertical="center" wrapText="1"/>
    </xf>
    <xf numFmtId="166" fontId="9" fillId="3" borderId="0" xfId="1" applyNumberFormat="1" applyFont="1" applyFill="1" applyBorder="1" applyAlignment="1">
      <alignment horizontal="right" vertical="center" wrapText="1" shrinkToFit="1"/>
    </xf>
    <xf numFmtId="0" fontId="9" fillId="3" borderId="0" xfId="0" applyFont="1" applyFill="1" applyAlignment="1">
      <alignment vertical="center" wrapText="1" shrinkToFit="1"/>
    </xf>
    <xf numFmtId="164" fontId="14" fillId="2" borderId="0" xfId="1" applyNumberFormat="1" applyFont="1" applyFill="1" applyBorder="1" applyAlignment="1">
      <alignment horizontal="right" vertical="center" wrapText="1" shrinkToFit="1"/>
    </xf>
    <xf numFmtId="0" fontId="9" fillId="2" borderId="0" xfId="3" applyFont="1" applyFill="1" applyBorder="1" applyAlignment="1">
      <alignment vertical="center" wrapText="1" shrinkToFi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 wrapText="1" shrinkToFit="1"/>
    </xf>
    <xf numFmtId="0" fontId="9" fillId="0" borderId="5" xfId="0" applyFont="1" applyFill="1" applyBorder="1" applyAlignment="1">
      <alignment vertical="center"/>
    </xf>
    <xf numFmtId="165" fontId="9" fillId="3" borderId="0" xfId="1" applyNumberFormat="1" applyFont="1" applyFill="1" applyBorder="1"/>
    <xf numFmtId="0" fontId="9" fillId="2" borderId="0" xfId="3" applyFont="1" applyFill="1" applyBorder="1" applyAlignment="1">
      <alignment horizontal="left" wrapText="1"/>
    </xf>
    <xf numFmtId="166" fontId="14" fillId="3" borderId="0" xfId="1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9" fillId="3" borderId="0" xfId="3" applyFont="1" applyFill="1" applyAlignment="1">
      <alignment vertical="center"/>
    </xf>
    <xf numFmtId="0" fontId="27" fillId="3" borderId="0" xfId="0" applyFont="1" applyFill="1" applyBorder="1" applyAlignment="1">
      <alignment vertical="center"/>
    </xf>
    <xf numFmtId="0" fontId="8" fillId="3" borderId="0" xfId="6" applyFont="1" applyFill="1" applyBorder="1" applyAlignment="1">
      <alignment vertical="center"/>
    </xf>
    <xf numFmtId="165" fontId="9" fillId="3" borderId="0" xfId="1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21" fillId="2" borderId="0" xfId="3" applyFont="1" applyFill="1" applyBorder="1" applyAlignment="1">
      <alignment horizontal="left" vertical="center"/>
    </xf>
    <xf numFmtId="0" fontId="25" fillId="2" borderId="0" xfId="0" applyFont="1" applyFill="1" applyAlignment="1">
      <alignment vertical="center"/>
    </xf>
    <xf numFmtId="165" fontId="25" fillId="2" borderId="0" xfId="0" applyNumberFormat="1" applyFont="1" applyFill="1" applyAlignment="1">
      <alignment vertical="center"/>
    </xf>
    <xf numFmtId="0" fontId="21" fillId="2" borderId="0" xfId="3" applyFont="1" applyFill="1" applyBorder="1" applyAlignment="1">
      <alignment horizontal="right" vertical="center"/>
    </xf>
    <xf numFmtId="0" fontId="19" fillId="6" borderId="0" xfId="0" applyFont="1" applyFill="1" applyBorder="1" applyAlignment="1">
      <alignment vertical="center" wrapText="1" shrinkToFit="1"/>
    </xf>
    <xf numFmtId="0" fontId="27" fillId="3" borderId="5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 wrapText="1" shrinkToFit="1"/>
    </xf>
    <xf numFmtId="0" fontId="21" fillId="2" borderId="0" xfId="0" applyFont="1" applyFill="1" applyBorder="1" applyAlignment="1">
      <alignment horizontal="right" vertical="center" wrapText="1"/>
    </xf>
    <xf numFmtId="165" fontId="8" fillId="2" borderId="0" xfId="1" applyNumberFormat="1" applyFont="1" applyFill="1" applyBorder="1" applyAlignment="1">
      <alignment horizontal="right" vertical="center"/>
    </xf>
    <xf numFmtId="166" fontId="8" fillId="2" borderId="0" xfId="1" applyNumberFormat="1" applyFont="1" applyFill="1" applyBorder="1" applyAlignment="1">
      <alignment horizontal="right" vertical="center"/>
    </xf>
    <xf numFmtId="167" fontId="14" fillId="2" borderId="0" xfId="2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right" vertical="center" wrapText="1" shrinkToFit="1"/>
    </xf>
    <xf numFmtId="166" fontId="9" fillId="3" borderId="5" xfId="1" applyNumberFormat="1" applyFont="1" applyFill="1" applyBorder="1" applyAlignment="1">
      <alignment horizontal="right" vertical="center" wrapText="1" shrinkToFit="1"/>
    </xf>
    <xf numFmtId="165" fontId="8" fillId="2" borderId="0" xfId="1" applyNumberFormat="1" applyFont="1" applyFill="1" applyBorder="1" applyAlignment="1">
      <alignment horizontal="right" vertical="center" wrapText="1" shrinkToFit="1"/>
    </xf>
    <xf numFmtId="167" fontId="14" fillId="2" borderId="0" xfId="2" applyNumberFormat="1" applyFont="1" applyFill="1" applyBorder="1" applyAlignment="1">
      <alignment horizontal="right" vertical="center" wrapText="1" shrinkToFit="1"/>
    </xf>
    <xf numFmtId="0" fontId="9" fillId="7" borderId="0" xfId="0" applyFont="1" applyFill="1" applyBorder="1" applyAlignment="1">
      <alignment horizontal="right" vertical="center" wrapText="1" shrinkToFit="1"/>
    </xf>
    <xf numFmtId="0" fontId="17" fillId="3" borderId="0" xfId="0" applyFont="1" applyFill="1" applyAlignment="1">
      <alignment horizontal="right" vertical="center" wrapText="1" shrinkToFit="1"/>
    </xf>
    <xf numFmtId="169" fontId="17" fillId="3" borderId="0" xfId="0" applyNumberFormat="1" applyFont="1" applyFill="1" applyAlignment="1">
      <alignment horizontal="right" vertical="center" wrapText="1" shrinkToFit="1"/>
    </xf>
    <xf numFmtId="37" fontId="11" fillId="7" borderId="0" xfId="0" applyNumberFormat="1" applyFont="1" applyFill="1" applyAlignment="1">
      <alignment horizontal="right" vertical="center" wrapText="1" shrinkToFit="1"/>
    </xf>
    <xf numFmtId="0" fontId="17" fillId="7" borderId="0" xfId="0" applyFont="1" applyFill="1" applyAlignment="1">
      <alignment horizontal="right" vertical="center" wrapText="1" shrinkToFit="1"/>
    </xf>
    <xf numFmtId="172" fontId="9" fillId="7" borderId="0" xfId="5" applyNumberFormat="1" applyFont="1" applyFill="1" applyBorder="1" applyAlignment="1">
      <alignment horizontal="right" vertical="center" wrapText="1" shrinkToFit="1"/>
    </xf>
    <xf numFmtId="0" fontId="9" fillId="3" borderId="0" xfId="0" applyFont="1" applyFill="1" applyAlignment="1">
      <alignment horizontal="right" vertical="center" wrapText="1" shrinkToFit="1"/>
    </xf>
    <xf numFmtId="172" fontId="9" fillId="3" borderId="0" xfId="5" applyNumberFormat="1" applyFont="1" applyFill="1" applyBorder="1" applyAlignment="1">
      <alignment horizontal="right" vertical="center" wrapText="1" shrinkToFit="1"/>
    </xf>
    <xf numFmtId="0" fontId="9" fillId="3" borderId="0" xfId="3" applyFont="1" applyFill="1" applyBorder="1" applyAlignment="1">
      <alignment horizontal="right" vertical="center" wrapText="1" shrinkToFit="1"/>
    </xf>
    <xf numFmtId="0" fontId="9" fillId="0" borderId="0" xfId="3" applyFont="1" applyFill="1" applyBorder="1" applyAlignment="1">
      <alignment horizontal="right" vertical="center" wrapText="1" shrinkToFit="1"/>
    </xf>
    <xf numFmtId="0" fontId="9" fillId="3" borderId="0" xfId="3" applyFont="1" applyFill="1" applyAlignment="1">
      <alignment horizontal="right" vertical="center" wrapText="1" shrinkToFit="1"/>
    </xf>
    <xf numFmtId="0" fontId="9" fillId="3" borderId="0" xfId="0" applyFont="1" applyFill="1" applyBorder="1" applyAlignment="1">
      <alignment horizontal="right" vertical="center" wrapText="1" shrinkToFit="1"/>
    </xf>
    <xf numFmtId="0" fontId="11" fillId="2" borderId="0" xfId="0" applyFont="1" applyFill="1" applyAlignment="1">
      <alignment horizontal="centerContinuous" vertical="center" wrapText="1" shrinkToFit="1"/>
    </xf>
    <xf numFmtId="0" fontId="21" fillId="2" borderId="0" xfId="3" applyFont="1" applyFill="1" applyBorder="1" applyAlignment="1">
      <alignment horizontal="left" vertical="center" wrapText="1" shrinkToFit="1"/>
    </xf>
    <xf numFmtId="0" fontId="14" fillId="7" borderId="3" xfId="0" applyFont="1" applyFill="1" applyBorder="1" applyAlignment="1">
      <alignment vertical="center" wrapText="1" shrinkToFit="1"/>
    </xf>
    <xf numFmtId="0" fontId="14" fillId="2" borderId="4" xfId="0" applyFont="1" applyFill="1" applyBorder="1" applyAlignment="1">
      <alignment vertical="center" wrapText="1" shrinkToFit="1"/>
    </xf>
    <xf numFmtId="0" fontId="14" fillId="7" borderId="0" xfId="0" applyFont="1" applyFill="1" applyBorder="1" applyAlignment="1">
      <alignment horizontal="left" vertical="center" wrapText="1" shrinkToFit="1"/>
    </xf>
    <xf numFmtId="0" fontId="14" fillId="3" borderId="4" xfId="0" applyFont="1" applyFill="1" applyBorder="1" applyAlignment="1">
      <alignment horizontal="left" vertical="center" wrapText="1" shrinkToFit="1"/>
    </xf>
    <xf numFmtId="0" fontId="9" fillId="7" borderId="0" xfId="0" applyFont="1" applyFill="1" applyBorder="1" applyAlignment="1">
      <alignment vertical="center" wrapText="1" shrinkToFit="1"/>
    </xf>
    <xf numFmtId="0" fontId="14" fillId="2" borderId="3" xfId="0" applyFont="1" applyFill="1" applyBorder="1" applyAlignment="1">
      <alignment vertical="center" wrapText="1" shrinkToFit="1"/>
    </xf>
    <xf numFmtId="0" fontId="14" fillId="7" borderId="0" xfId="0" applyFont="1" applyFill="1" applyBorder="1" applyAlignment="1">
      <alignment vertical="center" wrapText="1" shrinkToFit="1"/>
    </xf>
    <xf numFmtId="0" fontId="9" fillId="0" borderId="5" xfId="0" applyFont="1" applyFill="1" applyBorder="1" applyAlignment="1">
      <alignment vertical="center" wrapText="1" shrinkToFit="1"/>
    </xf>
    <xf numFmtId="0" fontId="11" fillId="2" borderId="0" xfId="4" applyFont="1" applyFill="1" applyAlignment="1">
      <alignment vertical="center" wrapText="1" shrinkToFit="1"/>
    </xf>
    <xf numFmtId="0" fontId="9" fillId="3" borderId="0" xfId="0" applyFont="1" applyFill="1" applyBorder="1" applyAlignment="1">
      <alignment vertical="center" wrapText="1" shrinkToFit="1"/>
    </xf>
    <xf numFmtId="0" fontId="14" fillId="3" borderId="0" xfId="0" quotePrefix="1" applyFont="1" applyFill="1" applyBorder="1" applyAlignment="1">
      <alignment horizontal="left" vertical="center" wrapText="1" shrinkToFit="1"/>
    </xf>
    <xf numFmtId="0" fontId="8" fillId="3" borderId="0" xfId="6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0" fontId="11" fillId="7" borderId="0" xfId="0" applyFont="1" applyFill="1" applyAlignment="1">
      <alignment horizontal="right" vertical="center" wrapText="1" shrinkToFit="1"/>
    </xf>
    <xf numFmtId="172" fontId="11" fillId="7" borderId="0" xfId="5" applyNumberFormat="1" applyFont="1" applyFill="1" applyBorder="1" applyAlignment="1">
      <alignment horizontal="right" vertical="center" wrapText="1" shrinkToFit="1"/>
    </xf>
    <xf numFmtId="0" fontId="9" fillId="7" borderId="0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9" fillId="7" borderId="5" xfId="0" applyFont="1" applyFill="1" applyBorder="1" applyAlignment="1">
      <alignment horizontal="left" vertical="center" wrapText="1" indent="1" shrinkToFit="1"/>
    </xf>
    <xf numFmtId="0" fontId="8" fillId="7" borderId="0" xfId="0" applyFont="1" applyFill="1" applyBorder="1" applyAlignment="1">
      <alignment vertical="center" wrapText="1" shrinkToFit="1"/>
    </xf>
    <xf numFmtId="166" fontId="17" fillId="3" borderId="5" xfId="1" applyNumberFormat="1" applyFont="1" applyFill="1" applyBorder="1" applyAlignment="1">
      <alignment horizontal="right" vertical="center" wrapText="1" shrinkToFit="1"/>
    </xf>
    <xf numFmtId="165" fontId="17" fillId="3" borderId="0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centerContinuous" vertical="center"/>
    </xf>
    <xf numFmtId="0" fontId="13" fillId="2" borderId="0" xfId="4" applyFont="1" applyFill="1" applyBorder="1" applyAlignment="1">
      <alignment vertical="center"/>
    </xf>
    <xf numFmtId="0" fontId="27" fillId="2" borderId="0" xfId="4" applyFont="1" applyFill="1" applyBorder="1" applyAlignment="1">
      <alignment horizontal="centerContinuous" vertical="center" shrinkToFit="1"/>
    </xf>
    <xf numFmtId="0" fontId="27" fillId="2" borderId="0" xfId="4" applyFont="1" applyFill="1" applyBorder="1" applyAlignment="1">
      <alignment vertical="center" shrinkToFit="1"/>
    </xf>
    <xf numFmtId="0" fontId="11" fillId="2" borderId="0" xfId="3" applyFont="1" applyFill="1" applyBorder="1" applyAlignment="1">
      <alignment horizontal="centerContinuous" vertical="center" wrapText="1"/>
    </xf>
    <xf numFmtId="0" fontId="13" fillId="2" borderId="0" xfId="4" applyFont="1" applyFill="1" applyBorder="1" applyAlignment="1">
      <alignment vertical="center" wrapText="1"/>
    </xf>
    <xf numFmtId="165" fontId="11" fillId="2" borderId="0" xfId="1" applyNumberFormat="1" applyFont="1" applyFill="1" applyBorder="1" applyAlignment="1">
      <alignment horizontal="right" vertical="center" wrapText="1" shrinkToFit="1"/>
    </xf>
    <xf numFmtId="165" fontId="11" fillId="7" borderId="0" xfId="1" applyNumberFormat="1" applyFont="1" applyFill="1" applyBorder="1" applyAlignment="1">
      <alignment horizontal="right" vertical="center" wrapText="1" shrinkToFit="1"/>
    </xf>
    <xf numFmtId="165" fontId="11" fillId="7" borderId="3" xfId="1" applyNumberFormat="1" applyFont="1" applyFill="1" applyBorder="1" applyAlignment="1">
      <alignment horizontal="right" vertical="center" wrapText="1" shrinkToFit="1"/>
    </xf>
    <xf numFmtId="165" fontId="11" fillId="2" borderId="4" xfId="1" applyNumberFormat="1" applyFont="1" applyFill="1" applyBorder="1" applyAlignment="1">
      <alignment horizontal="right" vertical="center" wrapText="1" shrinkToFit="1"/>
    </xf>
    <xf numFmtId="165" fontId="11" fillId="3" borderId="5" xfId="1" applyNumberFormat="1" applyFont="1" applyFill="1" applyBorder="1" applyAlignment="1">
      <alignment horizontal="right" vertical="center" wrapText="1" shrinkToFit="1"/>
    </xf>
    <xf numFmtId="165" fontId="11" fillId="3" borderId="4" xfId="1" applyNumberFormat="1" applyFont="1" applyFill="1" applyBorder="1" applyAlignment="1">
      <alignment horizontal="right" vertical="center" wrapText="1" shrinkToFit="1"/>
    </xf>
    <xf numFmtId="165" fontId="11" fillId="3" borderId="0" xfId="1" applyNumberFormat="1" applyFont="1" applyFill="1" applyBorder="1" applyAlignment="1">
      <alignment horizontal="right" vertical="center" wrapText="1" shrinkToFit="1"/>
    </xf>
    <xf numFmtId="166" fontId="11" fillId="3" borderId="0" xfId="1" applyNumberFormat="1" applyFont="1" applyFill="1" applyBorder="1" applyAlignment="1">
      <alignment horizontal="right" vertical="center" wrapText="1" shrinkToFit="1"/>
    </xf>
    <xf numFmtId="166" fontId="11" fillId="7" borderId="5" xfId="1" applyNumberFormat="1" applyFont="1" applyFill="1" applyBorder="1" applyAlignment="1">
      <alignment horizontal="right" vertical="center" wrapText="1" shrinkToFit="1"/>
    </xf>
    <xf numFmtId="165" fontId="11" fillId="0" borderId="3" xfId="1" applyNumberFormat="1" applyFont="1" applyFill="1" applyBorder="1" applyAlignment="1">
      <alignment horizontal="right" vertical="center" wrapText="1" shrinkToFit="1"/>
    </xf>
    <xf numFmtId="0" fontId="11" fillId="3" borderId="0" xfId="0" applyFont="1" applyFill="1" applyBorder="1" applyAlignment="1">
      <alignment horizontal="right" vertical="center" wrapText="1" shrinkToFit="1"/>
    </xf>
    <xf numFmtId="37" fontId="11" fillId="3" borderId="0" xfId="0" applyNumberFormat="1" applyFont="1" applyFill="1" applyAlignment="1">
      <alignment horizontal="right" vertical="center" wrapText="1" shrinkToFit="1"/>
    </xf>
    <xf numFmtId="10" fontId="8" fillId="3" borderId="0" xfId="2" applyNumberFormat="1" applyFont="1" applyFill="1" applyBorder="1" applyAlignment="1">
      <alignment horizontal="right" vertical="center" wrapText="1" shrinkToFit="1"/>
    </xf>
    <xf numFmtId="164" fontId="14" fillId="3" borderId="0" xfId="1" applyNumberFormat="1" applyFont="1" applyFill="1" applyBorder="1" applyAlignment="1">
      <alignment horizontal="right" vertical="center" wrapText="1" shrinkToFit="1"/>
    </xf>
    <xf numFmtId="0" fontId="14" fillId="2" borderId="3" xfId="0" applyFont="1" applyFill="1" applyBorder="1" applyAlignment="1">
      <alignment wrapText="1"/>
    </xf>
    <xf numFmtId="37" fontId="19" fillId="3" borderId="0" xfId="0" applyNumberFormat="1" applyFont="1" applyFill="1" applyAlignment="1">
      <alignment horizontal="right" vertical="center" wrapText="1" shrinkToFit="1"/>
    </xf>
    <xf numFmtId="0" fontId="19" fillId="3" borderId="0" xfId="0" applyFont="1" applyFill="1" applyAlignment="1">
      <alignment horizontal="right" vertical="center" wrapText="1" shrinkToFit="1"/>
    </xf>
    <xf numFmtId="0" fontId="17" fillId="3" borderId="0" xfId="0" applyFont="1" applyFill="1" applyBorder="1" applyAlignment="1">
      <alignment horizontal="right" vertical="center" wrapText="1" shrinkToFit="1"/>
    </xf>
    <xf numFmtId="172" fontId="19" fillId="3" borderId="0" xfId="5" applyNumberFormat="1" applyFont="1" applyFill="1" applyBorder="1" applyAlignment="1">
      <alignment horizontal="right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19" fillId="5" borderId="0" xfId="0" applyFont="1" applyFill="1" applyBorder="1" applyAlignment="1">
      <alignment horizontal="center" vertical="center" wrapText="1" shrinkToFit="1"/>
    </xf>
    <xf numFmtId="0" fontId="19" fillId="6" borderId="0" xfId="0" applyFont="1" applyFill="1" applyBorder="1" applyAlignment="1">
      <alignment horizontal="center" vertical="center" wrapText="1" shrinkToFit="1"/>
    </xf>
    <xf numFmtId="0" fontId="24" fillId="2" borderId="0" xfId="0" applyFont="1" applyFill="1" applyBorder="1" applyAlignment="1">
      <alignment horizontal="left" vertical="center" wrapText="1"/>
    </xf>
    <xf numFmtId="166" fontId="9" fillId="2" borderId="6" xfId="1" applyNumberFormat="1" applyFont="1" applyFill="1" applyBorder="1" applyAlignment="1">
      <alignment horizontal="right" vertical="center" wrapText="1" shrinkToFit="1"/>
    </xf>
    <xf numFmtId="166" fontId="9" fillId="2" borderId="1" xfId="1" applyNumberFormat="1" applyFont="1" applyFill="1" applyBorder="1" applyAlignment="1">
      <alignment horizontal="right" vertical="center" wrapText="1" shrinkToFit="1"/>
    </xf>
    <xf numFmtId="165" fontId="9" fillId="2" borderId="0" xfId="0" applyNumberFormat="1" applyFont="1" applyFill="1" applyAlignment="1">
      <alignment vertical="center"/>
    </xf>
    <xf numFmtId="165" fontId="32" fillId="2" borderId="0" xfId="0" applyNumberFormat="1" applyFont="1" applyFill="1" applyBorder="1" applyAlignment="1">
      <alignment horizontal="left" vertical="center"/>
    </xf>
    <xf numFmtId="0" fontId="32" fillId="2" borderId="0" xfId="0" applyFont="1" applyFill="1" applyAlignment="1">
      <alignment vertical="center"/>
    </xf>
    <xf numFmtId="167" fontId="32" fillId="2" borderId="0" xfId="2" applyNumberFormat="1" applyFont="1" applyFill="1" applyAlignment="1">
      <alignment vertical="center"/>
    </xf>
    <xf numFmtId="0" fontId="32" fillId="0" borderId="0" xfId="0" applyFont="1"/>
    <xf numFmtId="167" fontId="35" fillId="0" borderId="0" xfId="2" applyNumberFormat="1" applyFont="1" applyBorder="1" applyAlignment="1">
      <alignment horizontal="center"/>
    </xf>
    <xf numFmtId="167" fontId="38" fillId="0" borderId="0" xfId="2" applyNumberFormat="1" applyFont="1" applyFill="1" applyBorder="1" applyAlignment="1">
      <alignment horizontal="center" vertical="center" wrapText="1"/>
    </xf>
    <xf numFmtId="167" fontId="35" fillId="0" borderId="0" xfId="2" applyNumberFormat="1" applyFont="1" applyFill="1" applyBorder="1" applyAlignment="1">
      <alignment horizontal="center"/>
    </xf>
    <xf numFmtId="0" fontId="32" fillId="0" borderId="0" xfId="0" applyFont="1" applyBorder="1"/>
    <xf numFmtId="0" fontId="35" fillId="0" borderId="0" xfId="0" applyFont="1" applyFill="1" applyBorder="1"/>
    <xf numFmtId="0" fontId="39" fillId="2" borderId="0" xfId="4" applyFont="1" applyFill="1" applyBorder="1" applyAlignment="1">
      <alignment vertical="center" shrinkToFit="1"/>
    </xf>
    <xf numFmtId="0" fontId="40" fillId="2" borderId="0" xfId="4" applyFont="1" applyFill="1"/>
    <xf numFmtId="0" fontId="43" fillId="2" borderId="0" xfId="4" applyFont="1" applyFill="1" applyBorder="1" applyAlignment="1">
      <alignment horizontal="center" vertical="center" wrapText="1" shrinkToFit="1"/>
    </xf>
    <xf numFmtId="0" fontId="47" fillId="2" borderId="0" xfId="4" applyFont="1" applyFill="1" applyAlignment="1">
      <alignment vertical="center"/>
    </xf>
    <xf numFmtId="0" fontId="47" fillId="2" borderId="0" xfId="4" applyFont="1" applyFill="1" applyBorder="1" applyAlignment="1">
      <alignment vertical="center"/>
    </xf>
    <xf numFmtId="0" fontId="52" fillId="2" borderId="0" xfId="4" applyFont="1" applyFill="1" applyBorder="1" applyAlignment="1">
      <alignment horizontal="centerContinuous" vertical="center"/>
    </xf>
    <xf numFmtId="0" fontId="51" fillId="2" borderId="0" xfId="4" applyFont="1" applyFill="1" applyBorder="1" applyAlignment="1">
      <alignment vertical="center"/>
    </xf>
    <xf numFmtId="0" fontId="49" fillId="2" borderId="0" xfId="4" applyFont="1" applyFill="1" applyAlignment="1">
      <alignment vertical="center"/>
    </xf>
    <xf numFmtId="0" fontId="52" fillId="2" borderId="0" xfId="4" applyFont="1" applyFill="1" applyBorder="1" applyAlignment="1">
      <alignment horizontal="left" vertical="center"/>
    </xf>
    <xf numFmtId="0" fontId="51" fillId="2" borderId="0" xfId="4" applyFont="1" applyFill="1" applyBorder="1" applyAlignment="1">
      <alignment horizontal="centerContinuous" vertical="center"/>
    </xf>
    <xf numFmtId="0" fontId="52" fillId="2" borderId="0" xfId="4" applyFont="1" applyFill="1" applyBorder="1" applyAlignment="1">
      <alignment horizontal="center" vertical="center"/>
    </xf>
    <xf numFmtId="0" fontId="49" fillId="2" borderId="0" xfId="4" applyFont="1" applyFill="1" applyAlignment="1">
      <alignment horizontal="centerContinuous" vertical="center"/>
    </xf>
    <xf numFmtId="0" fontId="51" fillId="2" borderId="0" xfId="3" applyFont="1" applyFill="1" applyBorder="1" applyAlignment="1">
      <alignment horizontal="centerContinuous" vertical="center" wrapText="1"/>
    </xf>
    <xf numFmtId="0" fontId="51" fillId="2" borderId="0" xfId="3" applyFont="1" applyFill="1" applyBorder="1" applyAlignment="1">
      <alignment horizontal="centerContinuous" vertical="center"/>
    </xf>
    <xf numFmtId="0" fontId="54" fillId="2" borderId="0" xfId="4" applyFont="1" applyFill="1" applyBorder="1" applyAlignment="1">
      <alignment horizontal="centerContinuous" vertical="center" shrinkToFit="1"/>
    </xf>
    <xf numFmtId="0" fontId="54" fillId="2" borderId="0" xfId="4" applyFont="1" applyFill="1" applyBorder="1" applyAlignment="1">
      <alignment horizontal="centerContinuous" vertical="center"/>
    </xf>
    <xf numFmtId="0" fontId="54" fillId="2" borderId="0" xfId="4" applyFont="1" applyFill="1" applyBorder="1" applyAlignment="1">
      <alignment vertical="center" shrinkToFit="1"/>
    </xf>
    <xf numFmtId="0" fontId="46" fillId="0" borderId="0" xfId="4" applyFont="1" applyFill="1" applyBorder="1" applyAlignment="1">
      <alignment horizontal="centerContinuous" vertical="center" shrinkToFit="1"/>
    </xf>
    <xf numFmtId="0" fontId="54" fillId="2" borderId="0" xfId="4" applyFont="1" applyFill="1" applyBorder="1" applyAlignment="1">
      <alignment vertical="center"/>
    </xf>
    <xf numFmtId="0" fontId="54" fillId="2" borderId="0" xfId="4" applyFont="1" applyFill="1" applyBorder="1" applyAlignment="1">
      <alignment vertical="center" wrapText="1"/>
    </xf>
    <xf numFmtId="0" fontId="55" fillId="2" borderId="0" xfId="4" applyFont="1" applyFill="1" applyBorder="1" applyAlignment="1">
      <alignment horizontal="center" vertical="center" wrapText="1" shrinkToFit="1"/>
    </xf>
    <xf numFmtId="171" fontId="48" fillId="0" borderId="0" xfId="4" applyNumberFormat="1" applyFont="1" applyFill="1" applyBorder="1" applyAlignment="1">
      <alignment horizontal="centerContinuous" vertical="center" wrapText="1" shrinkToFit="1"/>
    </xf>
    <xf numFmtId="0" fontId="48" fillId="0" borderId="0" xfId="4" applyFont="1" applyFill="1" applyBorder="1" applyAlignment="1">
      <alignment horizontal="centerContinuous" vertical="center" wrapText="1" shrinkToFit="1"/>
    </xf>
    <xf numFmtId="164" fontId="49" fillId="3" borderId="0" xfId="1" applyNumberFormat="1" applyFont="1" applyFill="1" applyBorder="1" applyAlignment="1">
      <alignment horizontal="left" vertical="center" wrapText="1" shrinkToFit="1"/>
    </xf>
    <xf numFmtId="10" fontId="49" fillId="3" borderId="0" xfId="2" applyNumberFormat="1" applyFont="1" applyFill="1" applyBorder="1" applyAlignment="1">
      <alignment horizontal="center" vertical="center" wrapText="1" shrinkToFit="1"/>
    </xf>
    <xf numFmtId="10" fontId="49" fillId="0" borderId="0" xfId="2" applyNumberFormat="1" applyFont="1" applyFill="1" applyBorder="1" applyAlignment="1">
      <alignment horizontal="center" vertical="center" wrapText="1" shrinkToFit="1"/>
    </xf>
    <xf numFmtId="10" fontId="49" fillId="0" borderId="0" xfId="2" applyNumberFormat="1" applyFont="1" applyFill="1" applyBorder="1" applyAlignment="1">
      <alignment horizontal="right" vertical="center" wrapText="1" shrinkToFit="1"/>
    </xf>
    <xf numFmtId="164" fontId="49" fillId="0" borderId="0" xfId="1" applyNumberFormat="1" applyFont="1" applyFill="1" applyBorder="1" applyAlignment="1">
      <alignment horizontal="right" vertical="center" wrapText="1" shrinkToFit="1"/>
    </xf>
    <xf numFmtId="168" fontId="49" fillId="0" borderId="0" xfId="1" applyNumberFormat="1" applyFont="1" applyFill="1" applyBorder="1" applyAlignment="1">
      <alignment horizontal="right" vertical="center" wrapText="1" shrinkToFit="1"/>
    </xf>
    <xf numFmtId="10" fontId="54" fillId="2" borderId="0" xfId="4" applyNumberFormat="1" applyFont="1" applyFill="1" applyBorder="1" applyAlignment="1">
      <alignment vertical="center"/>
    </xf>
    <xf numFmtId="164" fontId="54" fillId="2" borderId="0" xfId="4" applyNumberFormat="1" applyFont="1" applyFill="1" applyBorder="1" applyAlignment="1">
      <alignment vertical="center"/>
    </xf>
    <xf numFmtId="168" fontId="54" fillId="2" borderId="0" xfId="4" applyNumberFormat="1" applyFont="1" applyFill="1" applyBorder="1" applyAlignment="1">
      <alignment vertical="center"/>
    </xf>
    <xf numFmtId="0" fontId="56" fillId="0" borderId="0" xfId="0" applyFont="1"/>
    <xf numFmtId="0" fontId="53" fillId="0" borderId="0" xfId="0" applyFont="1"/>
    <xf numFmtId="164" fontId="49" fillId="3" borderId="0" xfId="1" applyFont="1" applyFill="1" applyBorder="1" applyAlignment="1">
      <alignment horizontal="center" vertical="center" wrapText="1" shrinkToFit="1"/>
    </xf>
    <xf numFmtId="0" fontId="49" fillId="2" borderId="0" xfId="4" applyFont="1" applyFill="1" applyBorder="1" applyAlignment="1">
      <alignment vertical="center"/>
    </xf>
    <xf numFmtId="0" fontId="59" fillId="2" borderId="0" xfId="4" applyFont="1" applyFill="1" applyBorder="1" applyAlignment="1">
      <alignment vertical="center"/>
    </xf>
    <xf numFmtId="0" fontId="59" fillId="2" borderId="0" xfId="4" applyFont="1" applyFill="1" applyBorder="1" applyAlignment="1">
      <alignment vertical="center" wrapText="1"/>
    </xf>
    <xf numFmtId="166" fontId="49" fillId="2" borderId="0" xfId="1" applyNumberFormat="1" applyFont="1" applyFill="1" applyBorder="1" applyAlignment="1">
      <alignment horizontal="right" vertical="center"/>
    </xf>
    <xf numFmtId="169" fontId="54" fillId="2" borderId="0" xfId="4" applyNumberFormat="1" applyFont="1" applyFill="1" applyBorder="1" applyAlignment="1">
      <alignment vertical="center" shrinkToFit="1"/>
    </xf>
    <xf numFmtId="0" fontId="50" fillId="2" borderId="0" xfId="4" applyFont="1" applyFill="1" applyBorder="1" applyAlignment="1">
      <alignment vertical="center"/>
    </xf>
    <xf numFmtId="0" fontId="61" fillId="2" borderId="0" xfId="4" applyFont="1" applyFill="1" applyBorder="1" applyAlignment="1">
      <alignment horizontal="left" vertical="center"/>
    </xf>
    <xf numFmtId="0" fontId="62" fillId="2" borderId="0" xfId="4" applyFont="1" applyFill="1" applyAlignment="1">
      <alignment vertical="center"/>
    </xf>
    <xf numFmtId="0" fontId="62" fillId="2" borderId="0" xfId="4" applyFont="1" applyFill="1" applyAlignment="1">
      <alignment horizontal="centerContinuous" vertical="center"/>
    </xf>
    <xf numFmtId="0" fontId="63" fillId="2" borderId="0" xfId="3" applyFont="1" applyFill="1" applyBorder="1" applyAlignment="1">
      <alignment horizontal="centerContinuous" vertical="center" wrapText="1"/>
    </xf>
    <xf numFmtId="0" fontId="63" fillId="2" borderId="0" xfId="3" applyFont="1" applyFill="1" applyBorder="1" applyAlignment="1">
      <alignment horizontal="centerContinuous" vertical="center"/>
    </xf>
    <xf numFmtId="0" fontId="64" fillId="2" borderId="0" xfId="4" applyFont="1" applyFill="1" applyBorder="1" applyAlignment="1">
      <alignment horizontal="centerContinuous" vertical="center" shrinkToFit="1"/>
    </xf>
    <xf numFmtId="0" fontId="64" fillId="2" borderId="0" xfId="4" applyFont="1" applyFill="1" applyBorder="1" applyAlignment="1">
      <alignment horizontal="centerContinuous" vertical="center"/>
    </xf>
    <xf numFmtId="0" fontId="63" fillId="2" borderId="0" xfId="4" applyFont="1" applyFill="1" applyBorder="1" applyAlignment="1">
      <alignment horizontal="centerContinuous" vertical="center"/>
    </xf>
    <xf numFmtId="0" fontId="64" fillId="2" borderId="0" xfId="4" applyFont="1" applyFill="1" applyBorder="1" applyAlignment="1">
      <alignment vertical="center" wrapText="1"/>
    </xf>
    <xf numFmtId="0" fontId="64" fillId="2" borderId="0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horizontal="centerContinuous" vertical="center" wrapText="1" shrinkToFit="1"/>
    </xf>
    <xf numFmtId="0" fontId="64" fillId="2" borderId="0" xfId="4" applyFont="1" applyFill="1" applyBorder="1" applyAlignment="1">
      <alignment vertical="center"/>
    </xf>
    <xf numFmtId="0" fontId="63" fillId="2" borderId="0" xfId="4" applyFont="1" applyFill="1" applyBorder="1" applyAlignment="1">
      <alignment horizontal="center" vertical="center"/>
    </xf>
    <xf numFmtId="164" fontId="62" fillId="3" borderId="0" xfId="1" applyNumberFormat="1" applyFont="1" applyFill="1" applyBorder="1" applyAlignment="1">
      <alignment horizontal="left" vertical="center" wrapText="1" shrinkToFit="1"/>
    </xf>
    <xf numFmtId="0" fontId="62" fillId="0" borderId="0" xfId="4" applyFont="1" applyFill="1" applyBorder="1" applyAlignment="1">
      <alignment horizontal="left" vertical="center" wrapText="1" shrinkToFit="1"/>
    </xf>
    <xf numFmtId="0" fontId="68" fillId="3" borderId="0" xfId="4" applyFont="1" applyFill="1" applyBorder="1" applyAlignment="1">
      <alignment horizontal="center" vertical="center" wrapText="1" shrinkToFit="1"/>
    </xf>
    <xf numFmtId="168" fontId="69" fillId="0" borderId="0" xfId="1" applyNumberFormat="1" applyFont="1" applyFill="1" applyBorder="1" applyAlignment="1">
      <alignment horizontal="right" vertical="center" wrapText="1" shrinkToFit="1"/>
    </xf>
    <xf numFmtId="164" fontId="64" fillId="2" borderId="0" xfId="4" applyNumberFormat="1" applyFont="1" applyFill="1" applyBorder="1" applyAlignment="1">
      <alignment vertical="center"/>
    </xf>
    <xf numFmtId="0" fontId="68" fillId="3" borderId="10" xfId="4" applyFont="1" applyFill="1" applyBorder="1" applyAlignment="1">
      <alignment horizontal="center" vertical="center" wrapText="1" shrinkToFit="1"/>
    </xf>
    <xf numFmtId="10" fontId="64" fillId="2" borderId="0" xfId="4" applyNumberFormat="1" applyFont="1" applyFill="1" applyBorder="1" applyAlignment="1">
      <alignment vertical="center"/>
    </xf>
    <xf numFmtId="164" fontId="62" fillId="0" borderId="0" xfId="1" applyNumberFormat="1" applyFont="1" applyFill="1" applyBorder="1" applyAlignment="1">
      <alignment horizontal="left" vertical="center" wrapText="1" indent="2" shrinkToFit="1"/>
    </xf>
    <xf numFmtId="166" fontId="62" fillId="0" borderId="0" xfId="1" applyNumberFormat="1" applyFont="1" applyFill="1" applyBorder="1" applyAlignment="1">
      <alignment horizontal="center" vertical="center" wrapText="1" shrinkToFit="1"/>
    </xf>
    <xf numFmtId="168" fontId="62" fillId="0" borderId="0" xfId="1" applyNumberFormat="1" applyFont="1" applyFill="1" applyBorder="1" applyAlignment="1">
      <alignment horizontal="center" vertical="center" wrapText="1" shrinkToFit="1"/>
    </xf>
    <xf numFmtId="164" fontId="64" fillId="2" borderId="0" xfId="4" applyNumberFormat="1" applyFont="1" applyFill="1" applyBorder="1" applyAlignment="1">
      <alignment horizontal="center" vertical="center"/>
    </xf>
    <xf numFmtId="167" fontId="62" fillId="0" borderId="0" xfId="2" applyNumberFormat="1" applyFont="1" applyFill="1" applyBorder="1" applyAlignment="1">
      <alignment horizontal="center" vertical="center" wrapText="1" shrinkToFit="1"/>
    </xf>
    <xf numFmtId="168" fontId="64" fillId="2" borderId="0" xfId="4" applyNumberFormat="1" applyFont="1" applyFill="1" applyBorder="1" applyAlignment="1">
      <alignment vertical="center"/>
    </xf>
    <xf numFmtId="164" fontId="62" fillId="7" borderId="0" xfId="1" applyNumberFormat="1" applyFont="1" applyFill="1" applyBorder="1" applyAlignment="1">
      <alignment horizontal="left" vertical="center" wrapText="1" shrinkToFit="1"/>
    </xf>
    <xf numFmtId="166" fontId="62" fillId="7" borderId="0" xfId="1" applyNumberFormat="1" applyFont="1" applyFill="1" applyBorder="1" applyAlignment="1">
      <alignment horizontal="center" vertical="center" wrapText="1" shrinkToFit="1"/>
    </xf>
    <xf numFmtId="167" fontId="62" fillId="7" borderId="0" xfId="2" applyNumberFormat="1" applyFont="1" applyFill="1" applyBorder="1" applyAlignment="1">
      <alignment horizontal="center" vertical="center" wrapText="1" shrinkToFit="1"/>
    </xf>
    <xf numFmtId="0" fontId="62" fillId="0" borderId="0" xfId="4" applyFont="1" applyFill="1" applyBorder="1" applyAlignment="1">
      <alignment vertical="center" wrapText="1" shrinkToFit="1"/>
    </xf>
    <xf numFmtId="164" fontId="63" fillId="3" borderId="7" xfId="1" applyNumberFormat="1" applyFont="1" applyFill="1" applyBorder="1" applyAlignment="1">
      <alignment horizontal="left" vertical="center" wrapText="1" shrinkToFit="1"/>
    </xf>
    <xf numFmtId="164" fontId="63" fillId="3" borderId="7" xfId="1" applyNumberFormat="1" applyFont="1" applyFill="1" applyBorder="1" applyAlignment="1">
      <alignment horizontal="center" vertical="center" wrapText="1" shrinkToFit="1"/>
    </xf>
    <xf numFmtId="167" fontId="63" fillId="3" borderId="7" xfId="2" applyNumberFormat="1" applyFont="1" applyFill="1" applyBorder="1" applyAlignment="1">
      <alignment horizontal="center" vertical="center" wrapText="1" shrinkToFit="1"/>
    </xf>
    <xf numFmtId="164" fontId="63" fillId="3" borderId="0" xfId="1" applyNumberFormat="1" applyFont="1" applyFill="1" applyBorder="1" applyAlignment="1">
      <alignment horizontal="left" vertical="center" wrapText="1" shrinkToFit="1"/>
    </xf>
    <xf numFmtId="164" fontId="63" fillId="3" borderId="0" xfId="1" applyNumberFormat="1" applyFont="1" applyFill="1" applyBorder="1" applyAlignment="1">
      <alignment horizontal="center" vertical="center" wrapText="1" shrinkToFit="1"/>
    </xf>
    <xf numFmtId="167" fontId="63" fillId="3" borderId="0" xfId="2" applyNumberFormat="1" applyFont="1" applyFill="1" applyBorder="1" applyAlignment="1">
      <alignment horizontal="center" vertical="center" wrapText="1" shrinkToFit="1"/>
    </xf>
    <xf numFmtId="164" fontId="64" fillId="0" borderId="0" xfId="4" applyNumberFormat="1" applyFont="1" applyFill="1" applyBorder="1" applyAlignment="1">
      <alignment vertical="center"/>
    </xf>
    <xf numFmtId="168" fontId="64" fillId="0" borderId="0" xfId="4" applyNumberFormat="1" applyFont="1" applyFill="1" applyBorder="1" applyAlignment="1">
      <alignment vertical="center"/>
    </xf>
    <xf numFmtId="0" fontId="62" fillId="0" borderId="0" xfId="4" applyFont="1" applyFill="1" applyAlignment="1">
      <alignment vertical="center"/>
    </xf>
    <xf numFmtId="0" fontId="65" fillId="8" borderId="7" xfId="4" applyFont="1" applyFill="1" applyBorder="1" applyAlignment="1">
      <alignment vertical="center" shrinkToFit="1"/>
    </xf>
    <xf numFmtId="0" fontId="65" fillId="0" borderId="0" xfId="4" applyFont="1" applyFill="1" applyBorder="1" applyAlignment="1">
      <alignment vertical="center" shrinkToFit="1"/>
    </xf>
    <xf numFmtId="164" fontId="40" fillId="0" borderId="0" xfId="1" applyNumberFormat="1" applyFont="1" applyFill="1" applyBorder="1" applyAlignment="1">
      <alignment vertical="center" wrapText="1" shrinkToFit="1"/>
    </xf>
    <xf numFmtId="0" fontId="66" fillId="3" borderId="2" xfId="4" applyFont="1" applyFill="1" applyBorder="1" applyAlignment="1">
      <alignment horizontal="center" vertical="center" wrapText="1" shrinkToFit="1"/>
    </xf>
    <xf numFmtId="0" fontId="63" fillId="3" borderId="2" xfId="4" applyFont="1" applyFill="1" applyBorder="1" applyAlignment="1">
      <alignment horizontal="center" vertical="center" wrapText="1" shrinkToFit="1"/>
    </xf>
    <xf numFmtId="0" fontId="62" fillId="2" borderId="0" xfId="4" applyFont="1" applyFill="1" applyBorder="1" applyAlignment="1">
      <alignment horizontal="left" vertical="center" wrapText="1" indent="2"/>
    </xf>
    <xf numFmtId="0" fontId="62" fillId="2" borderId="0" xfId="4" applyFont="1" applyFill="1" applyBorder="1" applyAlignment="1">
      <alignment vertical="center"/>
    </xf>
    <xf numFmtId="165" fontId="62" fillId="2" borderId="0" xfId="1" applyNumberFormat="1" applyFont="1" applyFill="1" applyBorder="1" applyAlignment="1">
      <alignment horizontal="right" vertical="center" wrapText="1" indent="1"/>
    </xf>
    <xf numFmtId="167" fontId="62" fillId="2" borderId="0" xfId="2" applyNumberFormat="1" applyFont="1" applyFill="1" applyBorder="1" applyAlignment="1">
      <alignment horizontal="right" vertical="center" wrapText="1" indent="1"/>
    </xf>
    <xf numFmtId="0" fontId="62" fillId="7" borderId="0" xfId="4" applyFont="1" applyFill="1" applyBorder="1" applyAlignment="1">
      <alignment vertical="center" wrapText="1"/>
    </xf>
    <xf numFmtId="165" fontId="62" fillId="7" borderId="0" xfId="1" applyNumberFormat="1" applyFont="1" applyFill="1" applyBorder="1" applyAlignment="1">
      <alignment horizontal="right" vertical="center" wrapText="1" indent="1"/>
    </xf>
    <xf numFmtId="167" fontId="62" fillId="7" borderId="0" xfId="2" applyNumberFormat="1" applyFont="1" applyFill="1" applyBorder="1" applyAlignment="1">
      <alignment horizontal="right" vertical="center" wrapText="1" indent="1"/>
    </xf>
    <xf numFmtId="0" fontId="25" fillId="3" borderId="0" xfId="0" applyFont="1" applyFill="1" applyAlignment="1">
      <alignment vertical="center"/>
    </xf>
    <xf numFmtId="167" fontId="49" fillId="2" borderId="0" xfId="2" applyNumberFormat="1" applyFont="1" applyFill="1" applyBorder="1" applyAlignment="1">
      <alignment horizontal="right" wrapText="1" shrinkToFit="1"/>
    </xf>
    <xf numFmtId="0" fontId="9" fillId="0" borderId="0" xfId="0" applyFont="1" applyFill="1" applyAlignment="1">
      <alignment vertical="center"/>
    </xf>
    <xf numFmtId="0" fontId="51" fillId="2" borderId="0" xfId="4" applyFont="1" applyFill="1" applyAlignment="1">
      <alignment vertical="center" wrapText="1" shrinkToFit="1"/>
    </xf>
    <xf numFmtId="165" fontId="52" fillId="2" borderId="0" xfId="1" applyNumberFormat="1" applyFont="1" applyFill="1" applyBorder="1" applyAlignment="1">
      <alignment horizontal="right" vertical="center" wrapText="1" shrinkToFit="1"/>
    </xf>
    <xf numFmtId="165" fontId="50" fillId="2" borderId="0" xfId="1" applyNumberFormat="1" applyFont="1" applyFill="1" applyBorder="1" applyAlignment="1">
      <alignment horizontal="right" vertical="center" wrapText="1" shrinkToFit="1"/>
    </xf>
    <xf numFmtId="166" fontId="52" fillId="2" borderId="0" xfId="1" applyNumberFormat="1" applyFont="1" applyFill="1" applyBorder="1" applyAlignment="1">
      <alignment horizontal="right" vertical="center" wrapText="1" shrinkToFit="1"/>
    </xf>
    <xf numFmtId="167" fontId="50" fillId="2" borderId="0" xfId="2" applyNumberFormat="1" applyFont="1" applyFill="1" applyBorder="1" applyAlignment="1">
      <alignment horizontal="right" vertical="center" wrapText="1" shrinkToFit="1"/>
    </xf>
    <xf numFmtId="0" fontId="49" fillId="3" borderId="0" xfId="0" applyFont="1" applyFill="1" applyAlignment="1">
      <alignment vertical="center" wrapText="1" shrinkToFit="1"/>
    </xf>
    <xf numFmtId="0" fontId="9" fillId="3" borderId="0" xfId="0" applyFont="1" applyFill="1"/>
    <xf numFmtId="165" fontId="63" fillId="3" borderId="7" xfId="1" applyNumberFormat="1" applyFont="1" applyFill="1" applyBorder="1" applyAlignment="1">
      <alignment horizontal="left" vertical="center" wrapText="1" shrinkToFit="1"/>
    </xf>
    <xf numFmtId="0" fontId="62" fillId="7" borderId="0" xfId="4" applyFont="1" applyFill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47" fillId="3" borderId="0" xfId="4" applyFont="1" applyFill="1" applyBorder="1" applyAlignment="1">
      <alignment vertical="center"/>
    </xf>
    <xf numFmtId="0" fontId="47" fillId="3" borderId="0" xfId="4" applyFont="1" applyFill="1" applyAlignment="1">
      <alignment vertical="center"/>
    </xf>
    <xf numFmtId="0" fontId="14" fillId="3" borderId="0" xfId="0" applyFont="1" applyFill="1" applyBorder="1" applyAlignment="1">
      <alignment horizontal="left" vertical="center" wrapText="1"/>
    </xf>
    <xf numFmtId="167" fontId="49" fillId="3" borderId="0" xfId="2" applyNumberFormat="1" applyFont="1" applyFill="1" applyBorder="1" applyAlignment="1">
      <alignment horizontal="right" wrapText="1" shrinkToFit="1"/>
    </xf>
    <xf numFmtId="0" fontId="14" fillId="2" borderId="0" xfId="0" applyFont="1" applyFill="1" applyBorder="1" applyAlignment="1">
      <alignment vertical="center" wrapText="1"/>
    </xf>
    <xf numFmtId="166" fontId="14" fillId="2" borderId="0" xfId="1" applyNumberFormat="1" applyFont="1" applyFill="1" applyBorder="1" applyAlignment="1">
      <alignment horizontal="right" vertical="center" wrapText="1" shrinkToFit="1"/>
    </xf>
    <xf numFmtId="0" fontId="50" fillId="3" borderId="0" xfId="0" applyFont="1" applyFill="1" applyBorder="1" applyAlignment="1">
      <alignment horizontal="left" vertical="center" wrapText="1"/>
    </xf>
    <xf numFmtId="0" fontId="28" fillId="0" borderId="0" xfId="4" applyFont="1" applyFill="1" applyBorder="1" applyAlignment="1">
      <alignment horizontal="centerContinuous" vertical="center" wrapText="1" shrinkToFit="1"/>
    </xf>
    <xf numFmtId="0" fontId="58" fillId="0" borderId="0" xfId="4" applyFont="1" applyFill="1" applyBorder="1" applyAlignment="1">
      <alignment horizontal="right" vertical="center" wrapText="1" shrinkToFit="1"/>
    </xf>
    <xf numFmtId="44" fontId="32" fillId="0" borderId="0" xfId="0" applyNumberFormat="1" applyFont="1"/>
    <xf numFmtId="0" fontId="79" fillId="0" borderId="0" xfId="0" applyFont="1" applyBorder="1" applyAlignment="1">
      <alignment vertical="center" wrapText="1"/>
    </xf>
    <xf numFmtId="0" fontId="47" fillId="2" borderId="0" xfId="4" applyFont="1" applyFill="1" applyBorder="1" applyAlignment="1">
      <alignment vertical="center" wrapText="1"/>
    </xf>
    <xf numFmtId="0" fontId="47" fillId="2" borderId="0" xfId="4" applyFont="1" applyFill="1" applyBorder="1" applyAlignment="1">
      <alignment vertical="center" shrinkToFit="1"/>
    </xf>
    <xf numFmtId="0" fontId="47" fillId="2" borderId="0" xfId="4" applyFont="1" applyFill="1" applyBorder="1" applyAlignment="1">
      <alignment horizontal="left" vertical="center" shrinkToFit="1"/>
    </xf>
    <xf numFmtId="0" fontId="80" fillId="2" borderId="0" xfId="4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vertical="center" wrapText="1"/>
    </xf>
    <xf numFmtId="0" fontId="47" fillId="2" borderId="0" xfId="4" applyFont="1" applyFill="1" applyAlignment="1">
      <alignment horizontal="left" vertical="center" shrinkToFit="1"/>
    </xf>
    <xf numFmtId="0" fontId="78" fillId="0" borderId="0" xfId="4" applyFont="1" applyFill="1" applyBorder="1" applyAlignment="1">
      <alignment vertical="center" wrapText="1"/>
    </xf>
    <xf numFmtId="0" fontId="81" fillId="0" borderId="0" xfId="4" applyFont="1" applyFill="1" applyBorder="1" applyAlignment="1">
      <alignment horizontal="right" wrapText="1" shrinkToFit="1"/>
    </xf>
    <xf numFmtId="9" fontId="47" fillId="0" borderId="0" xfId="2" applyFont="1" applyFill="1" applyBorder="1" applyAlignment="1">
      <alignment horizontal="right" wrapText="1" shrinkToFit="1"/>
    </xf>
    <xf numFmtId="0" fontId="81" fillId="3" borderId="0" xfId="4" applyFont="1" applyFill="1" applyBorder="1" applyAlignment="1">
      <alignment horizontal="right" wrapText="1" shrinkToFit="1"/>
    </xf>
    <xf numFmtId="0" fontId="47" fillId="3" borderId="0" xfId="4" applyFont="1" applyFill="1" applyBorder="1" applyAlignment="1">
      <alignment horizontal="left" wrapText="1" shrinkToFit="1"/>
    </xf>
    <xf numFmtId="0" fontId="47" fillId="2" borderId="0" xfId="4" applyFont="1" applyFill="1" applyAlignment="1">
      <alignment vertical="center" wrapText="1"/>
    </xf>
    <xf numFmtId="0" fontId="47" fillId="2" borderId="0" xfId="4" applyFont="1" applyFill="1" applyAlignment="1">
      <alignment vertical="center" shrinkToFit="1"/>
    </xf>
    <xf numFmtId="0" fontId="47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vertical="center" wrapText="1"/>
    </xf>
    <xf numFmtId="0" fontId="47" fillId="2" borderId="0" xfId="0" applyFont="1" applyFill="1" applyBorder="1" applyAlignment="1">
      <alignment horizontal="center" vertical="center" shrinkToFit="1"/>
    </xf>
    <xf numFmtId="0" fontId="80" fillId="2" borderId="0" xfId="0" applyFont="1" applyFill="1" applyBorder="1" applyAlignment="1">
      <alignment horizontal="center" vertical="center" wrapText="1"/>
    </xf>
    <xf numFmtId="0" fontId="80" fillId="2" borderId="0" xfId="0" quotePrefix="1" applyNumberFormat="1" applyFont="1" applyFill="1" applyBorder="1" applyAlignment="1">
      <alignment horizontal="centerContinuous" vertical="center"/>
    </xf>
    <xf numFmtId="0" fontId="47" fillId="2" borderId="0" xfId="0" applyFont="1" applyFill="1" applyBorder="1" applyAlignment="1">
      <alignment vertical="center" shrinkToFit="1"/>
    </xf>
    <xf numFmtId="0" fontId="47" fillId="0" borderId="0" xfId="4" applyFont="1" applyFill="1" applyBorder="1" applyAlignment="1">
      <alignment horizontal="left" vertical="center" wrapText="1" shrinkToFit="1"/>
    </xf>
    <xf numFmtId="0" fontId="47" fillId="2" borderId="0" xfId="0" applyFont="1" applyFill="1" applyAlignment="1">
      <alignment vertical="center" shrinkToFit="1"/>
    </xf>
    <xf numFmtId="0" fontId="47" fillId="2" borderId="0" xfId="0" applyFont="1" applyFill="1" applyAlignment="1">
      <alignment vertical="center" wrapText="1"/>
    </xf>
    <xf numFmtId="165" fontId="47" fillId="2" borderId="0" xfId="1" applyNumberFormat="1" applyFont="1" applyFill="1" applyBorder="1" applyAlignment="1">
      <alignment vertical="center"/>
    </xf>
    <xf numFmtId="165" fontId="80" fillId="2" borderId="0" xfId="1" applyNumberFormat="1" applyFont="1" applyFill="1" applyBorder="1" applyAlignment="1">
      <alignment vertical="center"/>
    </xf>
    <xf numFmtId="167" fontId="47" fillId="3" borderId="0" xfId="2" applyNumberFormat="1" applyFont="1" applyFill="1" applyBorder="1" applyAlignment="1">
      <alignment horizontal="left" wrapText="1" shrinkToFit="1"/>
    </xf>
    <xf numFmtId="167" fontId="47" fillId="3" borderId="0" xfId="2" applyNumberFormat="1" applyFont="1" applyFill="1" applyBorder="1" applyAlignment="1">
      <alignment horizontal="center" wrapText="1" shrinkToFit="1"/>
    </xf>
    <xf numFmtId="0" fontId="47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6" fillId="2" borderId="0" xfId="0" applyFont="1" applyFill="1" applyAlignment="1">
      <alignment vertical="center" shrinkToFit="1"/>
    </xf>
    <xf numFmtId="0" fontId="86" fillId="2" borderId="0" xfId="0" applyFont="1" applyFill="1" applyAlignment="1">
      <alignment vertical="center" wrapText="1"/>
    </xf>
    <xf numFmtId="0" fontId="86" fillId="2" borderId="0" xfId="0" applyFont="1" applyFill="1" applyAlignment="1">
      <alignment vertical="center"/>
    </xf>
    <xf numFmtId="0" fontId="87" fillId="2" borderId="0" xfId="0" applyFont="1" applyFill="1" applyBorder="1" applyAlignment="1">
      <alignment horizontal="right" vertical="center" shrinkToFit="1"/>
    </xf>
    <xf numFmtId="0" fontId="89" fillId="0" borderId="0" xfId="0" applyFont="1" applyBorder="1" applyAlignment="1">
      <alignment vertical="center"/>
    </xf>
    <xf numFmtId="0" fontId="47" fillId="3" borderId="0" xfId="4" applyFont="1" applyFill="1" applyAlignment="1">
      <alignment vertical="center" shrinkToFit="1"/>
    </xf>
    <xf numFmtId="0" fontId="47" fillId="3" borderId="0" xfId="4" applyFont="1" applyFill="1" applyAlignment="1">
      <alignment vertical="center" wrapText="1"/>
    </xf>
    <xf numFmtId="10" fontId="89" fillId="0" borderId="0" xfId="0" applyNumberFormat="1" applyFont="1" applyBorder="1" applyAlignment="1">
      <alignment horizontal="center" vertical="center"/>
    </xf>
    <xf numFmtId="170" fontId="47" fillId="2" borderId="0" xfId="4" applyNumberFormat="1" applyFont="1" applyFill="1" applyAlignment="1">
      <alignment vertical="center" shrinkToFit="1"/>
    </xf>
    <xf numFmtId="165" fontId="47" fillId="0" borderId="0" xfId="1" applyNumberFormat="1" applyFont="1" applyFill="1" applyAlignment="1">
      <alignment horizontal="left" vertical="center" shrinkToFit="1"/>
    </xf>
    <xf numFmtId="170" fontId="47" fillId="0" borderId="0" xfId="4" applyNumberFormat="1" applyFont="1" applyFill="1" applyAlignment="1">
      <alignment horizontal="left" vertical="center" shrinkToFit="1"/>
    </xf>
    <xf numFmtId="0" fontId="47" fillId="0" borderId="0" xfId="4" applyFont="1" applyFill="1" applyAlignment="1">
      <alignment horizontal="left" vertical="center" shrinkToFit="1"/>
    </xf>
    <xf numFmtId="165" fontId="47" fillId="0" borderId="0" xfId="1" applyNumberFormat="1" applyFont="1" applyFill="1" applyAlignment="1">
      <alignment vertical="center" shrinkToFit="1"/>
    </xf>
    <xf numFmtId="165" fontId="47" fillId="2" borderId="0" xfId="1" applyNumberFormat="1" applyFont="1" applyFill="1" applyAlignment="1">
      <alignment vertical="center" shrinkToFit="1"/>
    </xf>
    <xf numFmtId="165" fontId="47" fillId="0" borderId="0" xfId="1" applyNumberFormat="1" applyFont="1" applyFill="1" applyBorder="1" applyAlignment="1">
      <alignment horizontal="right" wrapText="1" shrinkToFit="1"/>
    </xf>
    <xf numFmtId="165" fontId="47" fillId="3" borderId="0" xfId="1" applyNumberFormat="1" applyFont="1" applyFill="1" applyBorder="1" applyAlignment="1">
      <alignment horizontal="right" wrapText="1" shrinkToFit="1"/>
    </xf>
    <xf numFmtId="0" fontId="93" fillId="2" borderId="0" xfId="4" applyFont="1" applyFill="1" applyBorder="1" applyAlignment="1">
      <alignment vertical="center" wrapText="1"/>
    </xf>
    <xf numFmtId="0" fontId="93" fillId="2" borderId="0" xfId="4" applyFont="1" applyFill="1" applyBorder="1" applyAlignment="1">
      <alignment vertical="center" shrinkToFit="1"/>
    </xf>
    <xf numFmtId="0" fontId="79" fillId="2" borderId="0" xfId="4" applyFont="1" applyFill="1" applyBorder="1" applyAlignment="1">
      <alignment horizontal="center" vertical="center"/>
    </xf>
    <xf numFmtId="164" fontId="47" fillId="3" borderId="0" xfId="1" applyNumberFormat="1" applyFont="1" applyFill="1" applyBorder="1" applyAlignment="1">
      <alignment horizontal="left" vertical="center" wrapText="1" shrinkToFit="1"/>
    </xf>
    <xf numFmtId="0" fontId="92" fillId="3" borderId="0" xfId="4" applyFont="1" applyFill="1" applyBorder="1" applyAlignment="1">
      <alignment horizontal="center" vertical="center" wrapText="1" shrinkToFit="1"/>
    </xf>
    <xf numFmtId="0" fontId="93" fillId="2" borderId="0" xfId="4" applyFont="1" applyFill="1" applyBorder="1" applyAlignment="1">
      <alignment vertical="center"/>
    </xf>
    <xf numFmtId="164" fontId="47" fillId="0" borderId="0" xfId="1" applyNumberFormat="1" applyFont="1" applyFill="1" applyBorder="1" applyAlignment="1">
      <alignment horizontal="left" vertical="center" wrapText="1" indent="2" shrinkToFit="1"/>
    </xf>
    <xf numFmtId="0" fontId="47" fillId="0" borderId="0" xfId="4" applyFont="1" applyFill="1" applyBorder="1" applyAlignment="1">
      <alignment vertical="center" wrapText="1" shrinkToFit="1"/>
    </xf>
    <xf numFmtId="0" fontId="47" fillId="0" borderId="0" xfId="4" applyFont="1" applyFill="1" applyBorder="1" applyAlignment="1">
      <alignment vertical="center"/>
    </xf>
    <xf numFmtId="165" fontId="47" fillId="2" borderId="0" xfId="1" applyNumberFormat="1" applyFont="1" applyFill="1" applyBorder="1" applyAlignment="1">
      <alignment horizontal="right" vertical="center" wrapText="1" indent="1"/>
    </xf>
    <xf numFmtId="0" fontId="47" fillId="2" borderId="0" xfId="4" applyFont="1" applyFill="1" applyBorder="1" applyAlignment="1">
      <alignment horizontal="left" vertical="center" wrapText="1" indent="2"/>
    </xf>
    <xf numFmtId="0" fontId="95" fillId="0" borderId="0" xfId="0" applyFont="1"/>
    <xf numFmtId="0" fontId="39" fillId="2" borderId="0" xfId="4" applyFont="1" applyFill="1" applyBorder="1" applyAlignment="1">
      <alignment vertical="center" wrapText="1"/>
    </xf>
    <xf numFmtId="165" fontId="49" fillId="3" borderId="0" xfId="1" applyNumberFormat="1" applyFont="1" applyFill="1" applyBorder="1" applyAlignment="1">
      <alignment horizontal="right" wrapText="1" shrinkToFit="1"/>
    </xf>
    <xf numFmtId="167" fontId="47" fillId="2" borderId="0" xfId="2" applyNumberFormat="1" applyFont="1" applyFill="1" applyBorder="1" applyAlignment="1">
      <alignment horizontal="center" vertical="center" wrapText="1"/>
    </xf>
    <xf numFmtId="173" fontId="32" fillId="0" borderId="0" xfId="0" applyNumberFormat="1" applyFont="1"/>
    <xf numFmtId="173" fontId="35" fillId="0" borderId="0" xfId="2" applyNumberFormat="1" applyFont="1" applyBorder="1" applyAlignment="1">
      <alignment horizontal="center"/>
    </xf>
    <xf numFmtId="173" fontId="38" fillId="0" borderId="0" xfId="2" applyNumberFormat="1" applyFont="1" applyFill="1" applyBorder="1" applyAlignment="1">
      <alignment horizontal="center" vertical="center" wrapText="1"/>
    </xf>
    <xf numFmtId="173" fontId="35" fillId="0" borderId="0" xfId="2" applyNumberFormat="1" applyFont="1" applyFill="1" applyBorder="1" applyAlignment="1">
      <alignment horizontal="center"/>
    </xf>
    <xf numFmtId="173" fontId="35" fillId="0" borderId="0" xfId="9" applyNumberFormat="1" applyFont="1" applyBorder="1" applyAlignment="1">
      <alignment horizontal="center"/>
    </xf>
    <xf numFmtId="0" fontId="47" fillId="3" borderId="0" xfId="4" applyNumberFormat="1" applyFont="1" applyFill="1" applyBorder="1" applyAlignment="1">
      <alignment horizontal="left" wrapText="1" shrinkToFit="1"/>
    </xf>
    <xf numFmtId="165" fontId="82" fillId="0" borderId="0" xfId="1" applyNumberFormat="1" applyFont="1" applyFill="1" applyBorder="1" applyAlignment="1">
      <alignment horizontal="right" wrapText="1"/>
    </xf>
    <xf numFmtId="9" fontId="81" fillId="0" borderId="0" xfId="2" applyFont="1" applyFill="1" applyBorder="1" applyAlignment="1">
      <alignment horizontal="right" wrapText="1"/>
    </xf>
    <xf numFmtId="0" fontId="47" fillId="0" borderId="0" xfId="4" applyFont="1" applyFill="1" applyAlignment="1">
      <alignment vertical="center"/>
    </xf>
    <xf numFmtId="0" fontId="47" fillId="0" borderId="0" xfId="4" applyFont="1" applyFill="1" applyAlignment="1">
      <alignment vertical="center" wrapText="1"/>
    </xf>
    <xf numFmtId="0" fontId="47" fillId="0" borderId="0" xfId="4" applyFont="1" applyFill="1" applyAlignment="1">
      <alignment vertical="center" shrinkToFit="1"/>
    </xf>
    <xf numFmtId="0" fontId="82" fillId="0" borderId="0" xfId="4" applyNumberFormat="1" applyFont="1" applyFill="1" applyBorder="1" applyAlignment="1">
      <alignment wrapText="1"/>
    </xf>
    <xf numFmtId="9" fontId="47" fillId="3" borderId="0" xfId="9" applyFont="1" applyFill="1" applyBorder="1" applyAlignment="1">
      <alignment horizontal="right" wrapText="1" shrinkToFit="1"/>
    </xf>
    <xf numFmtId="0" fontId="8" fillId="3" borderId="0" xfId="0" applyFont="1" applyFill="1" applyBorder="1" applyAlignment="1">
      <alignment vertical="center" wrapText="1" shrinkToFit="1"/>
    </xf>
    <xf numFmtId="166" fontId="49" fillId="3" borderId="0" xfId="1" applyNumberFormat="1" applyFont="1" applyFill="1" applyBorder="1" applyAlignment="1">
      <alignment horizontal="right" wrapText="1" shrinkToFit="1"/>
    </xf>
    <xf numFmtId="164" fontId="49" fillId="3" borderId="0" xfId="1" applyNumberFormat="1" applyFont="1" applyFill="1" applyBorder="1" applyAlignment="1">
      <alignment horizontal="right" wrapText="1" shrinkToFit="1"/>
    </xf>
    <xf numFmtId="167" fontId="49" fillId="3" borderId="1" xfId="2" applyNumberFormat="1" applyFont="1" applyFill="1" applyBorder="1" applyAlignment="1">
      <alignment horizontal="right" wrapText="1" shrinkToFit="1"/>
    </xf>
    <xf numFmtId="9" fontId="49" fillId="3" borderId="0" xfId="2" applyFont="1" applyFill="1" applyBorder="1" applyAlignment="1">
      <alignment horizontal="right" wrapText="1" shrinkToFit="1"/>
    </xf>
    <xf numFmtId="165" fontId="49" fillId="3" borderId="1" xfId="1" applyNumberFormat="1" applyFont="1" applyFill="1" applyBorder="1" applyAlignment="1">
      <alignment horizontal="right" wrapText="1" shrinkToFit="1"/>
    </xf>
    <xf numFmtId="0" fontId="14" fillId="3" borderId="0" xfId="0" quotePrefix="1" applyFont="1" applyFill="1" applyBorder="1" applyAlignment="1">
      <alignment horizontal="left" vertical="center"/>
    </xf>
    <xf numFmtId="0" fontId="14" fillId="3" borderId="7" xfId="0" applyFont="1" applyFill="1" applyBorder="1" applyAlignment="1">
      <alignment vertical="center" wrapText="1" shrinkToFit="1"/>
    </xf>
    <xf numFmtId="167" fontId="49" fillId="3" borderId="0" xfId="2" applyNumberFormat="1" applyFont="1" applyFill="1" applyBorder="1" applyAlignment="1">
      <alignment horizontal="center" vertical="center" wrapText="1" shrinkToFit="1"/>
    </xf>
    <xf numFmtId="0" fontId="98" fillId="0" borderId="0" xfId="0" applyFont="1"/>
    <xf numFmtId="0" fontId="1" fillId="0" borderId="0" xfId="0" applyFont="1"/>
    <xf numFmtId="0" fontId="1" fillId="0" borderId="7" xfId="0" applyFont="1" applyBorder="1"/>
    <xf numFmtId="0" fontId="37" fillId="2" borderId="7" xfId="0" applyFont="1" applyFill="1" applyBorder="1" applyAlignment="1">
      <alignment horizontal="center" vertical="center" wrapText="1" shrinkToFit="1"/>
    </xf>
    <xf numFmtId="0" fontId="37" fillId="2" borderId="0" xfId="0" applyFont="1" applyFill="1" applyAlignment="1">
      <alignment horizontal="center" vertical="center" wrapText="1" shrinkToFit="1"/>
    </xf>
    <xf numFmtId="0" fontId="38" fillId="3" borderId="0" xfId="0" applyFont="1" applyFill="1" applyAlignment="1">
      <alignment horizontal="left" vertical="center" wrapText="1"/>
    </xf>
    <xf numFmtId="0" fontId="32" fillId="3" borderId="0" xfId="0" applyFont="1" applyFill="1"/>
    <xf numFmtId="0" fontId="35" fillId="0" borderId="13" xfId="0" applyFont="1" applyBorder="1"/>
    <xf numFmtId="173" fontId="35" fillId="0" borderId="13" xfId="9" applyNumberFormat="1" applyFont="1" applyBorder="1" applyAlignment="1">
      <alignment horizontal="center"/>
    </xf>
    <xf numFmtId="173" fontId="35" fillId="0" borderId="14" xfId="9" applyNumberFormat="1" applyFont="1" applyBorder="1" applyAlignment="1">
      <alignment horizontal="center"/>
    </xf>
    <xf numFmtId="0" fontId="35" fillId="0" borderId="14" xfId="0" applyFont="1" applyBorder="1"/>
    <xf numFmtId="0" fontId="35" fillId="0" borderId="7" xfId="0" applyFont="1" applyBorder="1" applyAlignment="1">
      <alignment horizontal="center" vertical="center"/>
    </xf>
    <xf numFmtId="0" fontId="35" fillId="0" borderId="15" xfId="0" applyFont="1" applyBorder="1"/>
    <xf numFmtId="173" fontId="35" fillId="0" borderId="15" xfId="2" applyNumberFormat="1" applyFont="1" applyBorder="1" applyAlignment="1">
      <alignment horizontal="center"/>
    </xf>
    <xf numFmtId="0" fontId="38" fillId="3" borderId="12" xfId="0" applyFont="1" applyFill="1" applyBorder="1" applyAlignment="1">
      <alignment horizontal="left" vertical="center" wrapText="1"/>
    </xf>
    <xf numFmtId="173" fontId="32" fillId="3" borderId="0" xfId="0" applyNumberFormat="1" applyFont="1" applyFill="1"/>
    <xf numFmtId="173" fontId="35" fillId="0" borderId="14" xfId="2" applyNumberFormat="1" applyFont="1" applyBorder="1" applyAlignment="1">
      <alignment horizontal="center"/>
    </xf>
    <xf numFmtId="0" fontId="35" fillId="0" borderId="16" xfId="0" applyFont="1" applyBorder="1"/>
    <xf numFmtId="173" fontId="32" fillId="0" borderId="17" xfId="0" applyNumberFormat="1" applyFont="1" applyBorder="1"/>
    <xf numFmtId="173" fontId="35" fillId="0" borderId="17" xfId="2" applyNumberFormat="1" applyFont="1" applyBorder="1" applyAlignment="1">
      <alignment horizontal="center"/>
    </xf>
    <xf numFmtId="173" fontId="35" fillId="0" borderId="16" xfId="2" applyNumberFormat="1" applyFont="1" applyBorder="1" applyAlignment="1">
      <alignment horizontal="center"/>
    </xf>
    <xf numFmtId="0" fontId="32" fillId="0" borderId="19" xfId="0" applyFont="1" applyBorder="1"/>
    <xf numFmtId="0" fontId="39" fillId="3" borderId="0" xfId="4" applyFont="1" applyFill="1" applyBorder="1" applyAlignment="1">
      <alignment vertical="center" shrinkToFit="1"/>
    </xf>
    <xf numFmtId="3" fontId="44" fillId="9" borderId="0" xfId="0" applyNumberFormat="1" applyFont="1" applyFill="1" applyBorder="1" applyAlignment="1">
      <alignment horizontal="center"/>
    </xf>
    <xf numFmtId="173" fontId="44" fillId="9" borderId="0" xfId="0" applyNumberFormat="1" applyFont="1" applyFill="1" applyBorder="1" applyAlignment="1">
      <alignment horizontal="center"/>
    </xf>
    <xf numFmtId="173" fontId="43" fillId="3" borderId="0" xfId="4" applyNumberFormat="1" applyFont="1" applyFill="1" applyBorder="1" applyAlignment="1">
      <alignment horizontal="right" vertical="center" wrapText="1" shrinkToFit="1"/>
    </xf>
    <xf numFmtId="0" fontId="32" fillId="3" borderId="0" xfId="4" applyFont="1" applyFill="1" applyBorder="1" applyAlignment="1">
      <alignment horizontal="left" vertical="center" wrapText="1" shrinkToFit="1"/>
    </xf>
    <xf numFmtId="173" fontId="32" fillId="3" borderId="0" xfId="2" applyNumberFormat="1" applyFont="1" applyFill="1" applyBorder="1" applyAlignment="1">
      <alignment horizontal="right" vertical="center" wrapText="1" shrinkToFit="1"/>
    </xf>
    <xf numFmtId="3" fontId="44" fillId="3" borderId="13" xfId="0" applyNumberFormat="1" applyFont="1" applyFill="1" applyBorder="1" applyAlignment="1">
      <alignment horizontal="center"/>
    </xf>
    <xf numFmtId="173" fontId="44" fillId="3" borderId="13" xfId="0" applyNumberFormat="1" applyFont="1" applyFill="1" applyBorder="1" applyAlignment="1">
      <alignment horizontal="center"/>
    </xf>
    <xf numFmtId="173" fontId="44" fillId="9" borderId="13" xfId="0" applyNumberFormat="1" applyFont="1" applyFill="1" applyBorder="1" applyAlignment="1">
      <alignment horizontal="center"/>
    </xf>
    <xf numFmtId="173" fontId="44" fillId="3" borderId="14" xfId="0" applyNumberFormat="1" applyFont="1" applyFill="1" applyBorder="1" applyAlignment="1">
      <alignment horizontal="center"/>
    </xf>
    <xf numFmtId="3" fontId="44" fillId="3" borderId="14" xfId="0" applyNumberFormat="1" applyFont="1" applyFill="1" applyBorder="1" applyAlignment="1">
      <alignment horizontal="center"/>
    </xf>
    <xf numFmtId="0" fontId="32" fillId="3" borderId="14" xfId="4" applyFont="1" applyFill="1" applyBorder="1" applyAlignment="1">
      <alignment vertical="center"/>
    </xf>
    <xf numFmtId="3" fontId="44" fillId="9" borderId="14" xfId="0" applyNumberFormat="1" applyFont="1" applyFill="1" applyBorder="1" applyAlignment="1">
      <alignment horizontal="center"/>
    </xf>
    <xf numFmtId="173" fontId="44" fillId="9" borderId="14" xfId="0" applyNumberFormat="1" applyFont="1" applyFill="1" applyBorder="1" applyAlignment="1">
      <alignment horizontal="center"/>
    </xf>
    <xf numFmtId="3" fontId="44" fillId="9" borderId="20" xfId="0" applyNumberFormat="1" applyFont="1" applyFill="1" applyBorder="1" applyAlignment="1">
      <alignment horizontal="center"/>
    </xf>
    <xf numFmtId="0" fontId="41" fillId="3" borderId="21" xfId="4" applyFont="1" applyFill="1" applyBorder="1" applyAlignment="1">
      <alignment horizontal="center" vertical="center" wrapText="1" shrinkToFit="1"/>
    </xf>
    <xf numFmtId="0" fontId="42" fillId="3" borderId="21" xfId="4" applyFont="1" applyFill="1" applyBorder="1" applyAlignment="1">
      <alignment horizontal="center" vertical="center" wrapText="1" shrinkToFit="1"/>
    </xf>
    <xf numFmtId="0" fontId="42" fillId="3" borderId="0" xfId="4" applyFont="1" applyFill="1" applyBorder="1" applyAlignment="1">
      <alignment horizontal="center" vertical="center" wrapText="1" shrinkToFit="1"/>
    </xf>
    <xf numFmtId="173" fontId="44" fillId="9" borderId="22" xfId="0" applyNumberFormat="1" applyFont="1" applyFill="1" applyBorder="1" applyAlignment="1">
      <alignment horizontal="center"/>
    </xf>
    <xf numFmtId="0" fontId="100" fillId="3" borderId="21" xfId="4" applyFont="1" applyFill="1" applyBorder="1" applyAlignment="1">
      <alignment horizontal="center" vertical="center" wrapText="1" shrinkToFit="1"/>
    </xf>
    <xf numFmtId="0" fontId="47" fillId="3" borderId="23" xfId="4" applyFont="1" applyFill="1" applyBorder="1" applyAlignment="1">
      <alignment horizontal="left" wrapText="1" shrinkToFit="1"/>
    </xf>
    <xf numFmtId="9" fontId="47" fillId="3" borderId="23" xfId="9" applyFont="1" applyFill="1" applyBorder="1" applyAlignment="1">
      <alignment horizontal="right" wrapText="1" shrinkToFit="1"/>
    </xf>
    <xf numFmtId="165" fontId="47" fillId="3" borderId="23" xfId="1" applyNumberFormat="1" applyFont="1" applyFill="1" applyBorder="1" applyAlignment="1">
      <alignment horizontal="right" wrapText="1" shrinkToFit="1"/>
    </xf>
    <xf numFmtId="165" fontId="47" fillId="3" borderId="24" xfId="1" applyNumberFormat="1" applyFont="1" applyFill="1" applyBorder="1" applyAlignment="1">
      <alignment horizontal="right" wrapText="1" shrinkToFit="1"/>
    </xf>
    <xf numFmtId="0" fontId="47" fillId="2" borderId="19" xfId="4" applyFont="1" applyFill="1" applyBorder="1" applyAlignment="1">
      <alignment vertical="center"/>
    </xf>
    <xf numFmtId="0" fontId="47" fillId="2" borderId="19" xfId="4" applyFont="1" applyFill="1" applyBorder="1" applyAlignment="1">
      <alignment vertical="center" shrinkToFit="1"/>
    </xf>
    <xf numFmtId="0" fontId="47" fillId="2" borderId="19" xfId="4" applyFont="1" applyFill="1" applyBorder="1" applyAlignment="1">
      <alignment vertical="center" wrapText="1"/>
    </xf>
    <xf numFmtId="165" fontId="47" fillId="3" borderId="13" xfId="1" applyNumberFormat="1" applyFont="1" applyFill="1" applyBorder="1" applyAlignment="1">
      <alignment horizontal="right" wrapText="1" shrinkToFit="1"/>
    </xf>
    <xf numFmtId="9" fontId="47" fillId="3" borderId="13" xfId="9" applyFont="1" applyFill="1" applyBorder="1" applyAlignment="1">
      <alignment horizontal="right" wrapText="1" shrinkToFit="1"/>
    </xf>
    <xf numFmtId="0" fontId="82" fillId="3" borderId="23" xfId="4" applyFont="1" applyFill="1" applyBorder="1" applyAlignment="1">
      <alignment wrapText="1"/>
    </xf>
    <xf numFmtId="165" fontId="82" fillId="3" borderId="23" xfId="1" applyNumberFormat="1" applyFont="1" applyFill="1" applyBorder="1" applyAlignment="1">
      <alignment horizontal="right" wrapText="1"/>
    </xf>
    <xf numFmtId="9" fontId="81" fillId="3" borderId="23" xfId="9" applyFont="1" applyFill="1" applyBorder="1" applyAlignment="1">
      <alignment horizontal="right" wrapText="1"/>
    </xf>
    <xf numFmtId="165" fontId="47" fillId="3" borderId="14" xfId="1" applyNumberFormat="1" applyFont="1" applyFill="1" applyBorder="1" applyAlignment="1">
      <alignment horizontal="right" wrapText="1" shrinkToFit="1"/>
    </xf>
    <xf numFmtId="9" fontId="47" fillId="3" borderId="14" xfId="9" applyFont="1" applyFill="1" applyBorder="1" applyAlignment="1">
      <alignment horizontal="right" wrapText="1" shrinkToFit="1"/>
    </xf>
    <xf numFmtId="0" fontId="47" fillId="3" borderId="20" xfId="4" applyFont="1" applyFill="1" applyBorder="1" applyAlignment="1">
      <alignment horizontal="left" wrapText="1" shrinkToFit="1"/>
    </xf>
    <xf numFmtId="0" fontId="47" fillId="3" borderId="14" xfId="4" applyFont="1" applyFill="1" applyBorder="1" applyAlignment="1">
      <alignment horizontal="left" wrapText="1" shrinkToFit="1"/>
    </xf>
    <xf numFmtId="9" fontId="47" fillId="3" borderId="27" xfId="9" applyFont="1" applyFill="1" applyBorder="1" applyAlignment="1">
      <alignment horizontal="right" wrapText="1" shrinkToFit="1"/>
    </xf>
    <xf numFmtId="0" fontId="47" fillId="3" borderId="13" xfId="4" applyFont="1" applyFill="1" applyBorder="1" applyAlignment="1">
      <alignment horizontal="left" wrapText="1" shrinkToFit="1"/>
    </xf>
    <xf numFmtId="0" fontId="47" fillId="3" borderId="27" xfId="4" applyFont="1" applyFill="1" applyBorder="1" applyAlignment="1">
      <alignment horizontal="left" wrapText="1" shrinkToFit="1"/>
    </xf>
    <xf numFmtId="0" fontId="80" fillId="3" borderId="25" xfId="4" applyNumberFormat="1" applyFont="1" applyFill="1" applyBorder="1" applyAlignment="1">
      <alignment horizontal="left" vertical="center" wrapText="1" shrinkToFit="1"/>
    </xf>
    <xf numFmtId="0" fontId="80" fillId="3" borderId="25" xfId="4" applyNumberFormat="1" applyFont="1" applyFill="1" applyBorder="1" applyAlignment="1">
      <alignment horizontal="left" wrapText="1" shrinkToFit="1"/>
    </xf>
    <xf numFmtId="0" fontId="82" fillId="3" borderId="0" xfId="4" applyFont="1" applyFill="1" applyBorder="1" applyAlignment="1">
      <alignment wrapText="1"/>
    </xf>
    <xf numFmtId="0" fontId="47" fillId="3" borderId="20" xfId="4" applyNumberFormat="1" applyFont="1" applyFill="1" applyBorder="1" applyAlignment="1">
      <alignment horizontal="left" wrapText="1" shrinkToFit="1"/>
    </xf>
    <xf numFmtId="9" fontId="47" fillId="3" borderId="20" xfId="9" applyFont="1" applyFill="1" applyBorder="1" applyAlignment="1">
      <alignment horizontal="right" wrapText="1" shrinkToFit="1"/>
    </xf>
    <xf numFmtId="0" fontId="47" fillId="3" borderId="14" xfId="4" applyNumberFormat="1" applyFont="1" applyFill="1" applyBorder="1" applyAlignment="1">
      <alignment horizontal="left" wrapText="1" shrinkToFit="1"/>
    </xf>
    <xf numFmtId="0" fontId="80" fillId="3" borderId="26" xfId="4" applyNumberFormat="1" applyFont="1" applyFill="1" applyBorder="1" applyAlignment="1">
      <alignment horizontal="left" wrapText="1" shrinkToFit="1"/>
    </xf>
    <xf numFmtId="9" fontId="47" fillId="3" borderId="26" xfId="9" applyFont="1" applyFill="1" applyBorder="1" applyAlignment="1">
      <alignment horizontal="right" wrapText="1" shrinkToFit="1"/>
    </xf>
    <xf numFmtId="0" fontId="80" fillId="2" borderId="28" xfId="4" applyFont="1" applyFill="1" applyBorder="1" applyAlignment="1">
      <alignment vertical="center" wrapText="1"/>
    </xf>
    <xf numFmtId="0" fontId="47" fillId="2" borderId="29" xfId="4" applyFont="1" applyFill="1" applyBorder="1" applyAlignment="1">
      <alignment vertical="center" shrinkToFit="1"/>
    </xf>
    <xf numFmtId="0" fontId="47" fillId="2" borderId="29" xfId="4" applyFont="1" applyFill="1" applyBorder="1" applyAlignment="1">
      <alignment vertical="center"/>
    </xf>
    <xf numFmtId="0" fontId="47" fillId="3" borderId="28" xfId="4" applyFont="1" applyFill="1" applyBorder="1" applyAlignment="1">
      <alignment horizontal="center" wrapText="1" shrinkToFit="1"/>
    </xf>
    <xf numFmtId="0" fontId="47" fillId="3" borderId="28" xfId="4" applyFont="1" applyFill="1" applyBorder="1" applyAlignment="1">
      <alignment horizontal="center" vertical="center" wrapText="1" shrinkToFit="1"/>
    </xf>
    <xf numFmtId="167" fontId="47" fillId="3" borderId="13" xfId="2" applyNumberFormat="1" applyFont="1" applyFill="1" applyBorder="1" applyAlignment="1">
      <alignment horizontal="left" wrapText="1" shrinkToFit="1"/>
    </xf>
    <xf numFmtId="167" fontId="47" fillId="3" borderId="20" xfId="2" applyNumberFormat="1" applyFont="1" applyFill="1" applyBorder="1" applyAlignment="1">
      <alignment horizontal="center" wrapText="1" shrinkToFit="1"/>
    </xf>
    <xf numFmtId="167" fontId="47" fillId="3" borderId="14" xfId="2" applyNumberFormat="1" applyFont="1" applyFill="1" applyBorder="1" applyAlignment="1">
      <alignment horizontal="center" wrapText="1" shrinkToFit="1"/>
    </xf>
    <xf numFmtId="0" fontId="84" fillId="3" borderId="0" xfId="4" applyFont="1" applyFill="1" applyBorder="1" applyAlignment="1">
      <alignment horizontal="left" vertical="center" wrapText="1" shrinkToFit="1"/>
    </xf>
    <xf numFmtId="0" fontId="47" fillId="3" borderId="0" xfId="0" applyFont="1" applyFill="1" applyBorder="1" applyAlignment="1">
      <alignment vertical="center" wrapText="1"/>
    </xf>
    <xf numFmtId="169" fontId="47" fillId="3" borderId="0" xfId="2" applyNumberFormat="1" applyFont="1" applyFill="1" applyBorder="1" applyAlignment="1">
      <alignment horizontal="right" vertical="center" shrinkToFit="1"/>
    </xf>
    <xf numFmtId="167" fontId="47" fillId="3" borderId="0" xfId="2" applyNumberFormat="1" applyFont="1" applyFill="1" applyBorder="1" applyAlignment="1">
      <alignment horizontal="right" vertical="center" shrinkToFit="1"/>
    </xf>
    <xf numFmtId="0" fontId="47" fillId="3" borderId="30" xfId="0" applyFont="1" applyFill="1" applyBorder="1" applyAlignment="1">
      <alignment vertical="center" shrinkToFit="1"/>
    </xf>
    <xf numFmtId="0" fontId="100" fillId="2" borderId="0" xfId="0" applyFont="1" applyFill="1" applyBorder="1" applyAlignment="1">
      <alignment horizontal="center" vertical="center" wrapText="1" shrinkToFit="1"/>
    </xf>
    <xf numFmtId="0" fontId="100" fillId="2" borderId="7" xfId="0" applyFont="1" applyFill="1" applyBorder="1" applyAlignment="1">
      <alignment horizontal="center" vertical="center" wrapText="1" shrinkToFit="1"/>
    </xf>
    <xf numFmtId="167" fontId="47" fillId="3" borderId="14" xfId="2" applyNumberFormat="1" applyFont="1" applyFill="1" applyBorder="1" applyAlignment="1">
      <alignment horizontal="left" wrapText="1" shrinkToFit="1"/>
    </xf>
    <xf numFmtId="0" fontId="89" fillId="3" borderId="0" xfId="0" applyFont="1" applyFill="1" applyBorder="1" applyAlignment="1">
      <alignment vertical="center"/>
    </xf>
    <xf numFmtId="3" fontId="90" fillId="3" borderId="12" xfId="0" applyNumberFormat="1" applyFont="1" applyFill="1" applyBorder="1" applyAlignment="1">
      <alignment horizontal="center" vertical="center"/>
    </xf>
    <xf numFmtId="3" fontId="90" fillId="3" borderId="0" xfId="0" applyNumberFormat="1" applyFont="1" applyFill="1" applyBorder="1" applyAlignment="1">
      <alignment horizontal="center" vertical="center"/>
    </xf>
    <xf numFmtId="167" fontId="90" fillId="3" borderId="8" xfId="2" applyNumberFormat="1" applyFont="1" applyFill="1" applyBorder="1" applyAlignment="1">
      <alignment horizontal="center" vertical="center"/>
    </xf>
    <xf numFmtId="4" fontId="89" fillId="3" borderId="20" xfId="0" applyNumberFormat="1" applyFont="1" applyFill="1" applyBorder="1" applyAlignment="1">
      <alignment horizontal="center" vertical="center"/>
    </xf>
    <xf numFmtId="4" fontId="89" fillId="3" borderId="14" xfId="0" applyNumberFormat="1" applyFont="1" applyFill="1" applyBorder="1" applyAlignment="1">
      <alignment horizontal="center" vertical="center"/>
    </xf>
    <xf numFmtId="0" fontId="89" fillId="3" borderId="14" xfId="0" applyFont="1" applyFill="1" applyBorder="1" applyAlignment="1">
      <alignment horizontal="center" vertical="center"/>
    </xf>
    <xf numFmtId="0" fontId="89" fillId="3" borderId="14" xfId="0" applyFont="1" applyFill="1" applyBorder="1" applyAlignment="1">
      <alignment vertical="center"/>
    </xf>
    <xf numFmtId="167" fontId="49" fillId="3" borderId="7" xfId="2" applyNumberFormat="1" applyFont="1" applyFill="1" applyBorder="1" applyAlignment="1">
      <alignment horizontal="right" vertical="center" wrapText="1" shrinkToFit="1"/>
    </xf>
    <xf numFmtId="0" fontId="101" fillId="2" borderId="0" xfId="0" applyFont="1" applyFill="1" applyBorder="1" applyAlignment="1">
      <alignment horizontal="right" vertical="center" wrapText="1" shrinkToFit="1"/>
    </xf>
    <xf numFmtId="0" fontId="101" fillId="2" borderId="0" xfId="0" applyFont="1" applyFill="1" applyBorder="1" applyAlignment="1">
      <alignment horizontal="center" vertical="center" wrapText="1" shrinkToFit="1"/>
    </xf>
    <xf numFmtId="164" fontId="49" fillId="3" borderId="7" xfId="1" applyNumberFormat="1" applyFont="1" applyFill="1" applyBorder="1" applyAlignment="1">
      <alignment horizontal="right" wrapText="1" shrinkToFit="1"/>
    </xf>
    <xf numFmtId="165" fontId="49" fillId="3" borderId="7" xfId="1" applyNumberFormat="1" applyFont="1" applyFill="1" applyBorder="1" applyAlignment="1">
      <alignment horizontal="right" wrapText="1" shrinkToFit="1"/>
    </xf>
    <xf numFmtId="0" fontId="14" fillId="3" borderId="7" xfId="0" applyFont="1" applyFill="1" applyBorder="1" applyAlignment="1">
      <alignment horizontal="left" vertical="center" wrapText="1"/>
    </xf>
    <xf numFmtId="167" fontId="49" fillId="3" borderId="8" xfId="2" applyNumberFormat="1" applyFont="1" applyFill="1" applyBorder="1" applyAlignment="1">
      <alignment horizontal="right" wrapText="1" shrinkToFit="1"/>
    </xf>
    <xf numFmtId="165" fontId="50" fillId="3" borderId="8" xfId="1" applyNumberFormat="1" applyFont="1" applyFill="1" applyBorder="1" applyAlignment="1">
      <alignment horizontal="right" vertical="center" wrapText="1"/>
    </xf>
    <xf numFmtId="165" fontId="49" fillId="3" borderId="8" xfId="1" applyNumberFormat="1" applyFont="1" applyFill="1" applyBorder="1" applyAlignment="1">
      <alignment horizontal="right" wrapText="1" shrinkToFit="1"/>
    </xf>
    <xf numFmtId="0" fontId="14" fillId="3" borderId="8" xfId="0" applyFont="1" applyFill="1" applyBorder="1" applyAlignment="1">
      <alignment horizontal="left" vertical="center" wrapText="1"/>
    </xf>
    <xf numFmtId="167" fontId="49" fillId="2" borderId="8" xfId="2" applyNumberFormat="1" applyFont="1" applyFill="1" applyBorder="1" applyAlignment="1">
      <alignment horizontal="right" wrapText="1" shrinkToFit="1"/>
    </xf>
    <xf numFmtId="167" fontId="49" fillId="3" borderId="7" xfId="2" applyNumberFormat="1" applyFont="1" applyFill="1" applyBorder="1" applyAlignment="1">
      <alignment horizontal="right" wrapText="1" shrinkToFit="1"/>
    </xf>
    <xf numFmtId="165" fontId="49" fillId="3" borderId="31" xfId="1" applyNumberFormat="1" applyFont="1" applyFill="1" applyBorder="1" applyAlignment="1">
      <alignment horizontal="right" wrapText="1" shrinkToFit="1"/>
    </xf>
    <xf numFmtId="0" fontId="14" fillId="3" borderId="8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 wrapText="1"/>
    </xf>
    <xf numFmtId="165" fontId="49" fillId="3" borderId="11" xfId="1" applyNumberFormat="1" applyFont="1" applyFill="1" applyBorder="1" applyAlignment="1">
      <alignment horizontal="right" wrapText="1" shrinkToFit="1"/>
    </xf>
    <xf numFmtId="166" fontId="49" fillId="3" borderId="32" xfId="1" applyNumberFormat="1" applyFont="1" applyFill="1" applyBorder="1" applyAlignment="1">
      <alignment horizontal="right" vertical="center" wrapText="1" shrinkToFit="1"/>
    </xf>
    <xf numFmtId="167" fontId="49" fillId="3" borderId="32" xfId="2" applyNumberFormat="1" applyFont="1" applyFill="1" applyBorder="1" applyAlignment="1">
      <alignment horizontal="right" vertical="center" wrapText="1" shrinkToFit="1"/>
    </xf>
    <xf numFmtId="165" fontId="50" fillId="3" borderId="32" xfId="0" applyNumberFormat="1" applyFont="1" applyFill="1" applyBorder="1" applyAlignment="1">
      <alignment horizontal="right" vertical="center" wrapText="1"/>
    </xf>
    <xf numFmtId="165" fontId="49" fillId="3" borderId="32" xfId="1" applyNumberFormat="1" applyFont="1" applyFill="1" applyBorder="1" applyAlignment="1">
      <alignment horizontal="right" wrapText="1" shrinkToFit="1"/>
    </xf>
    <xf numFmtId="165" fontId="49" fillId="3" borderId="32" xfId="1" applyNumberFormat="1" applyFont="1" applyFill="1" applyBorder="1" applyAlignment="1">
      <alignment horizontal="right" vertical="center" wrapText="1" shrinkToFit="1"/>
    </xf>
    <xf numFmtId="166" fontId="49" fillId="3" borderId="20" xfId="1" applyNumberFormat="1" applyFont="1" applyFill="1" applyBorder="1" applyAlignment="1">
      <alignment horizontal="right" wrapText="1" shrinkToFit="1"/>
    </xf>
    <xf numFmtId="164" fontId="49" fillId="3" borderId="15" xfId="1" applyNumberFormat="1" applyFont="1" applyFill="1" applyBorder="1" applyAlignment="1">
      <alignment horizontal="right" wrapText="1" shrinkToFit="1"/>
    </xf>
    <xf numFmtId="166" fontId="49" fillId="3" borderId="15" xfId="1" applyNumberFormat="1" applyFont="1" applyFill="1" applyBorder="1" applyAlignment="1">
      <alignment horizontal="right" wrapText="1" shrinkToFit="1"/>
    </xf>
    <xf numFmtId="167" fontId="49" fillId="3" borderId="20" xfId="2" applyNumberFormat="1" applyFont="1" applyFill="1" applyBorder="1" applyAlignment="1">
      <alignment horizontal="right" wrapText="1" shrinkToFit="1"/>
    </xf>
    <xf numFmtId="0" fontId="8" fillId="3" borderId="14" xfId="0" applyFont="1" applyFill="1" applyBorder="1" applyAlignment="1">
      <alignment vertical="center" wrapText="1" shrinkToFit="1"/>
    </xf>
    <xf numFmtId="166" fontId="49" fillId="3" borderId="14" xfId="1" applyNumberFormat="1" applyFont="1" applyFill="1" applyBorder="1" applyAlignment="1">
      <alignment horizontal="right" wrapText="1" shrinkToFit="1"/>
    </xf>
    <xf numFmtId="166" fontId="49" fillId="3" borderId="13" xfId="1" applyNumberFormat="1" applyFont="1" applyFill="1" applyBorder="1" applyAlignment="1">
      <alignment horizontal="right" wrapText="1" shrinkToFit="1"/>
    </xf>
    <xf numFmtId="167" fontId="49" fillId="3" borderId="14" xfId="2" applyNumberFormat="1" applyFont="1" applyFill="1" applyBorder="1" applyAlignment="1">
      <alignment horizontal="right" wrapText="1" shrinkToFit="1"/>
    </xf>
    <xf numFmtId="165" fontId="50" fillId="3" borderId="8" xfId="1" applyNumberFormat="1" applyFont="1" applyFill="1" applyBorder="1" applyAlignment="1">
      <alignment horizontal="right" vertical="center" wrapText="1" shrinkToFit="1"/>
    </xf>
    <xf numFmtId="165" fontId="50" fillId="3" borderId="0" xfId="1" applyNumberFormat="1" applyFont="1" applyFill="1" applyBorder="1" applyAlignment="1">
      <alignment horizontal="right" vertical="center" wrapText="1" shrinkToFit="1"/>
    </xf>
    <xf numFmtId="167" fontId="49" fillId="3" borderId="32" xfId="2" applyNumberFormat="1" applyFont="1" applyFill="1" applyBorder="1" applyAlignment="1">
      <alignment horizontal="right" wrapText="1" shrinkToFit="1"/>
    </xf>
    <xf numFmtId="0" fontId="14" fillId="3" borderId="12" xfId="0" applyFont="1" applyFill="1" applyBorder="1" applyAlignment="1">
      <alignment vertical="center" wrapText="1" shrinkToFit="1"/>
    </xf>
    <xf numFmtId="165" fontId="49" fillId="3" borderId="12" xfId="1" applyNumberFormat="1" applyFont="1" applyFill="1" applyBorder="1" applyAlignment="1">
      <alignment horizontal="right" wrapText="1" shrinkToFit="1"/>
    </xf>
    <xf numFmtId="166" fontId="49" fillId="3" borderId="12" xfId="1" applyNumberFormat="1" applyFont="1" applyFill="1" applyBorder="1" applyAlignment="1">
      <alignment horizontal="right" wrapText="1" shrinkToFit="1"/>
    </xf>
    <xf numFmtId="167" fontId="49" fillId="3" borderId="12" xfId="2" applyNumberFormat="1" applyFont="1" applyFill="1" applyBorder="1" applyAlignment="1">
      <alignment horizontal="right" wrapText="1" shrinkToFit="1"/>
    </xf>
    <xf numFmtId="0" fontId="14" fillId="3" borderId="14" xfId="0" applyFont="1" applyFill="1" applyBorder="1" applyAlignment="1">
      <alignment vertical="center" wrapText="1" shrinkToFit="1"/>
    </xf>
    <xf numFmtId="165" fontId="49" fillId="3" borderId="14" xfId="1" applyNumberFormat="1" applyFont="1" applyFill="1" applyBorder="1" applyAlignment="1">
      <alignment horizontal="right" wrapText="1" shrinkToFit="1"/>
    </xf>
    <xf numFmtId="0" fontId="14" fillId="3" borderId="20" xfId="0" applyFont="1" applyFill="1" applyBorder="1" applyAlignment="1">
      <alignment horizontal="left" vertical="center" wrapText="1"/>
    </xf>
    <xf numFmtId="167" fontId="49" fillId="2" borderId="12" xfId="2" applyNumberFormat="1" applyFont="1" applyFill="1" applyBorder="1" applyAlignment="1">
      <alignment horizontal="right" wrapText="1" shrinkToFit="1"/>
    </xf>
    <xf numFmtId="0" fontId="14" fillId="3" borderId="12" xfId="0" applyFont="1" applyFill="1" applyBorder="1" applyAlignment="1">
      <alignment horizontal="left" vertical="center" wrapText="1" indent="1"/>
    </xf>
    <xf numFmtId="0" fontId="14" fillId="3" borderId="14" xfId="0" applyFont="1" applyFill="1" applyBorder="1" applyAlignment="1">
      <alignment horizontal="left" vertical="center" wrapText="1" indent="1"/>
    </xf>
    <xf numFmtId="0" fontId="14" fillId="3" borderId="7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vertical="center" wrapText="1" shrinkToFit="1"/>
    </xf>
    <xf numFmtId="0" fontId="8" fillId="3" borderId="0" xfId="0" applyFont="1" applyFill="1" applyBorder="1" applyAlignment="1">
      <alignment vertical="center"/>
    </xf>
    <xf numFmtId="0" fontId="8" fillId="3" borderId="32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 shrinkToFit="1"/>
    </xf>
    <xf numFmtId="0" fontId="74" fillId="3" borderId="0" xfId="0" applyFont="1" applyFill="1" applyBorder="1" applyAlignment="1">
      <alignment horizontal="right" vertical="center" wrapText="1" shrinkToFit="1"/>
    </xf>
    <xf numFmtId="166" fontId="74" fillId="3" borderId="0" xfId="1" applyNumberFormat="1" applyFont="1" applyFill="1" applyBorder="1" applyAlignment="1">
      <alignment horizontal="right" vertical="center" wrapText="1" shrinkToFit="1"/>
    </xf>
    <xf numFmtId="169" fontId="74" fillId="0" borderId="0" xfId="0" applyNumberFormat="1" applyFont="1" applyFill="1" applyBorder="1" applyAlignment="1">
      <alignment horizontal="right" vertical="center" wrapText="1" shrinkToFit="1"/>
    </xf>
    <xf numFmtId="0" fontId="9" fillId="3" borderId="17" xfId="0" applyFont="1" applyFill="1" applyBorder="1" applyAlignment="1">
      <alignment vertical="center" wrapText="1" shrinkToFit="1"/>
    </xf>
    <xf numFmtId="0" fontId="8" fillId="3" borderId="32" xfId="0" applyFont="1" applyFill="1" applyBorder="1" applyAlignment="1">
      <alignment vertical="center" wrapText="1"/>
    </xf>
    <xf numFmtId="9" fontId="49" fillId="3" borderId="0" xfId="2" applyFont="1" applyFill="1" applyAlignment="1">
      <alignment horizontal="right" vertical="center" wrapText="1" shrinkToFit="1"/>
    </xf>
    <xf numFmtId="0" fontId="9" fillId="3" borderId="12" xfId="0" applyFont="1" applyFill="1" applyBorder="1" applyAlignment="1">
      <alignment wrapText="1"/>
    </xf>
    <xf numFmtId="9" fontId="49" fillId="3" borderId="12" xfId="2" applyFont="1" applyFill="1" applyBorder="1" applyAlignment="1">
      <alignment horizontal="right" vertical="center" wrapText="1" shrinkToFit="1"/>
    </xf>
    <xf numFmtId="167" fontId="49" fillId="3" borderId="15" xfId="2" applyNumberFormat="1" applyFont="1" applyFill="1" applyBorder="1" applyAlignment="1">
      <alignment horizontal="right" wrapText="1" shrinkToFit="1"/>
    </xf>
    <xf numFmtId="167" fontId="49" fillId="3" borderId="12" xfId="2" applyNumberFormat="1" applyFont="1" applyFill="1" applyBorder="1" applyAlignment="1">
      <alignment horizontal="right" vertical="center" wrapText="1" shrinkToFit="1"/>
    </xf>
    <xf numFmtId="169" fontId="74" fillId="3" borderId="12" xfId="0" applyNumberFormat="1" applyFont="1" applyFill="1" applyBorder="1" applyAlignment="1">
      <alignment horizontal="right" vertical="center" wrapText="1" shrinkToFit="1"/>
    </xf>
    <xf numFmtId="0" fontId="103" fillId="2" borderId="0" xfId="0" applyFont="1" applyFill="1" applyBorder="1" applyAlignment="1">
      <alignment horizontal="center" wrapText="1" shrinkToFit="1"/>
    </xf>
    <xf numFmtId="0" fontId="103" fillId="2" borderId="0" xfId="0" applyFont="1" applyFill="1" applyBorder="1" applyAlignment="1">
      <alignment horizontal="right" wrapText="1" shrinkToFit="1"/>
    </xf>
    <xf numFmtId="0" fontId="50" fillId="3" borderId="12" xfId="0" applyFont="1" applyFill="1" applyBorder="1" applyAlignment="1">
      <alignment horizontal="left" vertical="center" wrapText="1"/>
    </xf>
    <xf numFmtId="0" fontId="52" fillId="3" borderId="20" xfId="0" applyFont="1" applyFill="1" applyBorder="1" applyAlignment="1">
      <alignment vertical="center" wrapText="1" shrinkToFit="1"/>
    </xf>
    <xf numFmtId="0" fontId="52" fillId="3" borderId="0" xfId="0" applyFont="1" applyFill="1" applyBorder="1" applyAlignment="1">
      <alignment vertical="center" wrapText="1" shrinkToFit="1"/>
    </xf>
    <xf numFmtId="0" fontId="50" fillId="3" borderId="15" xfId="0" applyFont="1" applyFill="1" applyBorder="1" applyAlignment="1">
      <alignment horizontal="left" vertical="center" wrapText="1"/>
    </xf>
    <xf numFmtId="166" fontId="49" fillId="3" borderId="7" xfId="1" applyNumberFormat="1" applyFont="1" applyFill="1" applyBorder="1" applyAlignment="1">
      <alignment horizontal="right" wrapText="1" shrinkToFit="1"/>
    </xf>
    <xf numFmtId="0" fontId="52" fillId="3" borderId="32" xfId="0" applyFont="1" applyFill="1" applyBorder="1" applyAlignment="1">
      <alignment horizontal="left" vertical="center" wrapText="1"/>
    </xf>
    <xf numFmtId="0" fontId="50" fillId="3" borderId="14" xfId="0" applyFont="1" applyFill="1" applyBorder="1" applyAlignment="1">
      <alignment horizontal="left" vertical="center" wrapText="1"/>
    </xf>
    <xf numFmtId="165" fontId="49" fillId="3" borderId="20" xfId="1" applyNumberFormat="1" applyFont="1" applyFill="1" applyBorder="1" applyAlignment="1">
      <alignment horizontal="right" wrapText="1" shrinkToFit="1"/>
    </xf>
    <xf numFmtId="0" fontId="76" fillId="3" borderId="8" xfId="0" applyFont="1" applyFill="1" applyBorder="1" applyAlignment="1">
      <alignment horizontal="left" vertical="center" wrapText="1"/>
    </xf>
    <xf numFmtId="0" fontId="50" fillId="3" borderId="32" xfId="0" applyFont="1" applyFill="1" applyBorder="1" applyAlignment="1">
      <alignment horizontal="left" vertical="center" wrapText="1"/>
    </xf>
    <xf numFmtId="0" fontId="77" fillId="3" borderId="17" xfId="0" applyFont="1" applyFill="1" applyBorder="1" applyAlignment="1">
      <alignment horizontal="left" vertical="center" wrapText="1"/>
    </xf>
    <xf numFmtId="165" fontId="49" fillId="3" borderId="18" xfId="1" applyNumberFormat="1" applyFont="1" applyFill="1" applyBorder="1" applyAlignment="1">
      <alignment horizontal="right" wrapText="1" shrinkToFit="1"/>
    </xf>
    <xf numFmtId="167" fontId="49" fillId="3" borderId="18" xfId="2" applyNumberFormat="1" applyFont="1" applyFill="1" applyBorder="1" applyAlignment="1">
      <alignment horizontal="right" wrapText="1" shrinkToFit="1"/>
    </xf>
    <xf numFmtId="173" fontId="35" fillId="0" borderId="12" xfId="9" applyNumberFormat="1" applyFont="1" applyBorder="1" applyAlignment="1">
      <alignment horizontal="center"/>
    </xf>
    <xf numFmtId="0" fontId="41" fillId="3" borderId="0" xfId="4" applyFont="1" applyFill="1" applyBorder="1" applyAlignment="1">
      <alignment horizontal="center" vertical="center" wrapText="1" shrinkToFit="1"/>
    </xf>
    <xf numFmtId="173" fontId="35" fillId="0" borderId="22" xfId="9" applyNumberFormat="1" applyFont="1" applyBorder="1" applyAlignment="1">
      <alignment horizontal="center"/>
    </xf>
    <xf numFmtId="166" fontId="80" fillId="3" borderId="0" xfId="1" applyNumberFormat="1" applyFont="1" applyFill="1" applyBorder="1" applyAlignment="1">
      <alignment horizontal="center" vertical="center" wrapText="1" shrinkToFit="1"/>
    </xf>
    <xf numFmtId="0" fontId="105" fillId="0" borderId="0" xfId="0" applyFont="1"/>
    <xf numFmtId="167" fontId="50" fillId="3" borderId="8" xfId="2" applyNumberFormat="1" applyFont="1" applyFill="1" applyBorder="1" applyAlignment="1">
      <alignment horizontal="right" vertical="center" wrapText="1" shrinkToFit="1"/>
    </xf>
    <xf numFmtId="165" fontId="50" fillId="3" borderId="7" xfId="0" applyNumberFormat="1" applyFont="1" applyFill="1" applyBorder="1" applyAlignment="1">
      <alignment horizontal="right" vertical="center" wrapText="1"/>
    </xf>
    <xf numFmtId="165" fontId="50" fillId="3" borderId="8" xfId="0" applyNumberFormat="1" applyFont="1" applyFill="1" applyBorder="1" applyAlignment="1">
      <alignment horizontal="right" vertical="center" wrapText="1"/>
    </xf>
    <xf numFmtId="165" fontId="50" fillId="3" borderId="15" xfId="0" applyNumberFormat="1" applyFont="1" applyFill="1" applyBorder="1" applyAlignment="1">
      <alignment horizontal="right" vertical="center" wrapText="1"/>
    </xf>
    <xf numFmtId="167" fontId="50" fillId="3" borderId="32" xfId="2" applyNumberFormat="1" applyFont="1" applyFill="1" applyBorder="1" applyAlignment="1">
      <alignment horizontal="right" vertical="center" wrapText="1"/>
    </xf>
    <xf numFmtId="0" fontId="101" fillId="0" borderId="0" xfId="0" applyFont="1" applyFill="1" applyBorder="1" applyAlignment="1">
      <alignment horizontal="right" vertical="center" wrapText="1" shrinkToFit="1"/>
    </xf>
    <xf numFmtId="0" fontId="81" fillId="3" borderId="16" xfId="4" applyFont="1" applyFill="1" applyBorder="1" applyAlignment="1">
      <alignment wrapText="1"/>
    </xf>
    <xf numFmtId="0" fontId="81" fillId="3" borderId="17" xfId="4" applyFont="1" applyFill="1" applyBorder="1" applyAlignment="1">
      <alignment wrapText="1"/>
    </xf>
    <xf numFmtId="167" fontId="81" fillId="3" borderId="17" xfId="2" applyNumberFormat="1" applyFont="1" applyFill="1" applyBorder="1" applyAlignment="1">
      <alignment horizontal="center" wrapText="1"/>
    </xf>
    <xf numFmtId="0" fontId="103" fillId="3" borderId="0" xfId="4" applyFont="1" applyFill="1" applyBorder="1" applyAlignment="1">
      <alignment horizontal="center" vertical="center" wrapText="1" shrinkToFit="1"/>
    </xf>
    <xf numFmtId="49" fontId="103" fillId="3" borderId="0" xfId="4" applyNumberFormat="1" applyFont="1" applyFill="1" applyBorder="1" applyAlignment="1">
      <alignment horizontal="center" vertical="center" wrapText="1" shrinkToFit="1"/>
    </xf>
    <xf numFmtId="0" fontId="103" fillId="3" borderId="0" xfId="4" applyFont="1" applyFill="1" applyBorder="1" applyAlignment="1">
      <alignment horizontal="right" vertical="center" wrapText="1" shrinkToFit="1"/>
    </xf>
    <xf numFmtId="0" fontId="33" fillId="2" borderId="0" xfId="4" applyFont="1" applyFill="1" applyBorder="1" applyAlignment="1">
      <alignment horizontal="centerContinuous" vertical="center" wrapText="1" shrinkToFit="1"/>
    </xf>
    <xf numFmtId="164" fontId="49" fillId="3" borderId="17" xfId="1" applyNumberFormat="1" applyFont="1" applyFill="1" applyBorder="1" applyAlignment="1">
      <alignment horizontal="left" vertical="center" wrapText="1" shrinkToFit="1"/>
    </xf>
    <xf numFmtId="10" fontId="49" fillId="3" borderId="17" xfId="2" applyNumberFormat="1" applyFont="1" applyFill="1" applyBorder="1" applyAlignment="1">
      <alignment horizontal="center" vertical="center" wrapText="1" shrinkToFit="1"/>
    </xf>
    <xf numFmtId="164" fontId="49" fillId="3" borderId="17" xfId="1" applyFont="1" applyFill="1" applyBorder="1" applyAlignment="1">
      <alignment horizontal="center" vertical="center" wrapText="1" shrinkToFit="1"/>
    </xf>
    <xf numFmtId="167" fontId="49" fillId="3" borderId="17" xfId="2" applyNumberFormat="1" applyFont="1" applyFill="1" applyBorder="1" applyAlignment="1">
      <alignment horizontal="center" vertical="center" wrapText="1" shrinkToFit="1"/>
    </xf>
    <xf numFmtId="0" fontId="49" fillId="3" borderId="0" xfId="4" applyFont="1" applyFill="1" applyBorder="1" applyAlignment="1">
      <alignment horizontal="left" vertical="center" wrapText="1" shrinkToFit="1"/>
    </xf>
    <xf numFmtId="0" fontId="49" fillId="3" borderId="0" xfId="4" applyFont="1" applyFill="1" applyBorder="1" applyAlignment="1">
      <alignment vertical="center" wrapText="1" shrinkToFit="1"/>
    </xf>
    <xf numFmtId="0" fontId="50" fillId="3" borderId="17" xfId="4" applyFont="1" applyFill="1" applyBorder="1" applyAlignment="1">
      <alignment vertical="center" wrapText="1" shrinkToFit="1"/>
    </xf>
    <xf numFmtId="164" fontId="49" fillId="3" borderId="20" xfId="1" applyNumberFormat="1" applyFont="1" applyFill="1" applyBorder="1" applyAlignment="1">
      <alignment horizontal="left" vertical="center" wrapText="1" shrinkToFit="1"/>
    </xf>
    <xf numFmtId="164" fontId="49" fillId="3" borderId="14" xfId="1" applyNumberFormat="1" applyFont="1" applyFill="1" applyBorder="1" applyAlignment="1">
      <alignment horizontal="left" vertical="center" wrapText="1" shrinkToFit="1"/>
    </xf>
    <xf numFmtId="10" fontId="49" fillId="3" borderId="14" xfId="2" applyNumberFormat="1" applyFont="1" applyFill="1" applyBorder="1" applyAlignment="1">
      <alignment horizontal="center" vertical="center" wrapText="1" shrinkToFit="1"/>
    </xf>
    <xf numFmtId="10" fontId="49" fillId="3" borderId="12" xfId="2" applyNumberFormat="1" applyFont="1" applyFill="1" applyBorder="1" applyAlignment="1">
      <alignment horizontal="center" vertical="center" wrapText="1" shrinkToFit="1"/>
    </xf>
    <xf numFmtId="167" fontId="49" fillId="3" borderId="20" xfId="2" applyNumberFormat="1" applyFont="1" applyFill="1" applyBorder="1" applyAlignment="1">
      <alignment horizontal="center" vertical="center" wrapText="1" shrinkToFit="1"/>
    </xf>
    <xf numFmtId="167" fontId="49" fillId="3" borderId="14" xfId="2" applyNumberFormat="1" applyFont="1" applyFill="1" applyBorder="1" applyAlignment="1">
      <alignment horizontal="center" vertical="center" wrapText="1" shrinkToFit="1"/>
    </xf>
    <xf numFmtId="2" fontId="49" fillId="3" borderId="12" xfId="2" applyNumberFormat="1" applyFont="1" applyFill="1" applyBorder="1" applyAlignment="1">
      <alignment horizontal="center" vertical="center" wrapText="1" shrinkToFit="1"/>
    </xf>
    <xf numFmtId="2" fontId="49" fillId="3" borderId="14" xfId="2" applyNumberFormat="1" applyFont="1" applyFill="1" applyBorder="1" applyAlignment="1">
      <alignment horizontal="center" vertical="center" wrapText="1" shrinkToFit="1"/>
    </xf>
    <xf numFmtId="2" fontId="49" fillId="3" borderId="17" xfId="2" applyNumberFormat="1" applyFont="1" applyFill="1" applyBorder="1" applyAlignment="1">
      <alignment horizontal="center" vertical="center" wrapText="1" shrinkToFit="1"/>
    </xf>
    <xf numFmtId="0" fontId="103" fillId="3" borderId="7" xfId="4" applyFont="1" applyFill="1" applyBorder="1" applyAlignment="1">
      <alignment horizontal="center" vertical="center" wrapText="1" shrinkToFit="1"/>
    </xf>
    <xf numFmtId="0" fontId="54" fillId="3" borderId="0" xfId="4" applyFont="1" applyFill="1" applyBorder="1" applyAlignment="1">
      <alignment vertical="center" wrapText="1"/>
    </xf>
    <xf numFmtId="0" fontId="54" fillId="3" borderId="0" xfId="4" applyFont="1" applyFill="1" applyBorder="1" applyAlignment="1">
      <alignment vertical="center"/>
    </xf>
    <xf numFmtId="168" fontId="49" fillId="3" borderId="0" xfId="1" applyNumberFormat="1" applyFont="1" applyFill="1" applyBorder="1" applyAlignment="1">
      <alignment horizontal="right" vertical="center" wrapText="1" shrinkToFit="1"/>
    </xf>
    <xf numFmtId="0" fontId="59" fillId="3" borderId="0" xfId="4" applyFont="1" applyFill="1" applyBorder="1" applyAlignment="1">
      <alignment vertical="center"/>
    </xf>
    <xf numFmtId="0" fontId="59" fillId="3" borderId="17" xfId="4" applyFont="1" applyFill="1" applyBorder="1" applyAlignment="1">
      <alignment vertical="center"/>
    </xf>
    <xf numFmtId="164" fontId="49" fillId="3" borderId="16" xfId="1" applyNumberFormat="1" applyFont="1" applyFill="1" applyBorder="1" applyAlignment="1">
      <alignment horizontal="left" vertical="center" wrapText="1" shrinkToFit="1"/>
    </xf>
    <xf numFmtId="164" fontId="49" fillId="3" borderId="13" xfId="1" applyFont="1" applyFill="1" applyBorder="1" applyAlignment="1">
      <alignment horizontal="center" vertical="center" wrapText="1" shrinkToFit="1"/>
    </xf>
    <xf numFmtId="164" fontId="49" fillId="3" borderId="12" xfId="1" applyFont="1" applyFill="1" applyBorder="1" applyAlignment="1">
      <alignment horizontal="center" vertical="center" wrapText="1" shrinkToFit="1"/>
    </xf>
    <xf numFmtId="167" fontId="49" fillId="3" borderId="12" xfId="2" applyNumberFormat="1" applyFont="1" applyFill="1" applyBorder="1" applyAlignment="1">
      <alignment horizontal="center" vertical="center" wrapText="1" shrinkToFit="1"/>
    </xf>
    <xf numFmtId="49" fontId="103" fillId="3" borderId="7" xfId="4" applyNumberFormat="1" applyFont="1" applyFill="1" applyBorder="1" applyAlignment="1">
      <alignment horizontal="center" vertical="center" wrapText="1" shrinkToFit="1"/>
    </xf>
    <xf numFmtId="164" fontId="49" fillId="3" borderId="14" xfId="1" applyFont="1" applyFill="1" applyBorder="1" applyAlignment="1">
      <alignment horizontal="center" vertical="center" wrapText="1" shrinkToFit="1"/>
    </xf>
    <xf numFmtId="164" fontId="49" fillId="3" borderId="19" xfId="1" applyFont="1" applyFill="1" applyBorder="1" applyAlignment="1">
      <alignment horizontal="center" vertical="center" wrapText="1" shrinkToFit="1"/>
    </xf>
    <xf numFmtId="167" fontId="49" fillId="3" borderId="16" xfId="2" applyNumberFormat="1" applyFont="1" applyFill="1" applyBorder="1" applyAlignment="1">
      <alignment horizontal="center" vertical="center" wrapText="1" shrinkToFit="1"/>
    </xf>
    <xf numFmtId="0" fontId="92" fillId="3" borderId="8" xfId="4" applyFont="1" applyFill="1" applyBorder="1" applyAlignment="1">
      <alignment horizontal="center" vertical="center" wrapText="1" shrinkToFit="1"/>
    </xf>
    <xf numFmtId="0" fontId="79" fillId="3" borderId="0" xfId="4" applyFont="1" applyFill="1" applyBorder="1" applyAlignment="1">
      <alignment horizontal="center" wrapText="1" shrinkToFit="1"/>
    </xf>
    <xf numFmtId="165" fontId="47" fillId="2" borderId="8" xfId="1" applyNumberFormat="1" applyFont="1" applyFill="1" applyBorder="1" applyAlignment="1">
      <alignment horizontal="right" vertical="center" wrapText="1" indent="1"/>
    </xf>
    <xf numFmtId="0" fontId="79" fillId="3" borderId="0" xfId="4" applyFont="1" applyFill="1" applyBorder="1" applyAlignment="1">
      <alignment horizontal="right" wrapText="1" shrinkToFit="1"/>
    </xf>
    <xf numFmtId="0" fontId="79" fillId="3" borderId="7" xfId="4" applyFont="1" applyFill="1" applyBorder="1" applyAlignment="1">
      <alignment horizontal="center" wrapText="1" shrinkToFit="1"/>
    </xf>
    <xf numFmtId="164" fontId="80" fillId="3" borderId="0" xfId="1" applyNumberFormat="1" applyFont="1" applyFill="1" applyBorder="1" applyAlignment="1">
      <alignment horizontal="left" vertical="center" wrapText="1" shrinkToFit="1"/>
    </xf>
    <xf numFmtId="164" fontId="63" fillId="3" borderId="19" xfId="1" applyNumberFormat="1" applyFont="1" applyFill="1" applyBorder="1" applyAlignment="1">
      <alignment horizontal="left" vertical="center" wrapText="1" shrinkToFit="1"/>
    </xf>
    <xf numFmtId="166" fontId="80" fillId="3" borderId="17" xfId="1" applyNumberFormat="1" applyFont="1" applyFill="1" applyBorder="1" applyAlignment="1">
      <alignment horizontal="center" vertical="center" wrapText="1" shrinkToFit="1"/>
    </xf>
    <xf numFmtId="167" fontId="80" fillId="3" borderId="17" xfId="2" applyNumberFormat="1" applyFont="1" applyFill="1" applyBorder="1" applyAlignment="1">
      <alignment horizontal="center" vertical="center" wrapText="1" shrinkToFit="1"/>
    </xf>
    <xf numFmtId="164" fontId="63" fillId="3" borderId="17" xfId="1" applyNumberFormat="1" applyFont="1" applyFill="1" applyBorder="1" applyAlignment="1">
      <alignment horizontal="left" vertical="center" wrapText="1" shrinkToFit="1"/>
    </xf>
    <xf numFmtId="165" fontId="80" fillId="3" borderId="17" xfId="1" applyNumberFormat="1" applyFont="1" applyFill="1" applyBorder="1" applyAlignment="1">
      <alignment horizontal="right" vertical="center" wrapText="1" indent="1" shrinkToFit="1"/>
    </xf>
    <xf numFmtId="167" fontId="50" fillId="3" borderId="18" xfId="2" applyNumberFormat="1" applyFont="1" applyFill="1" applyBorder="1" applyAlignment="1">
      <alignment horizontal="right" vertical="center" wrapText="1"/>
    </xf>
    <xf numFmtId="0" fontId="20" fillId="8" borderId="0" xfId="4" applyFont="1" applyFill="1" applyBorder="1" applyAlignment="1">
      <alignment horizontal="centerContinuous" vertical="center" shrinkToFit="1"/>
    </xf>
    <xf numFmtId="0" fontId="108" fillId="8" borderId="0" xfId="0" applyFont="1" applyFill="1" applyBorder="1" applyAlignment="1">
      <alignment vertical="center" wrapText="1"/>
    </xf>
    <xf numFmtId="166" fontId="49" fillId="3" borderId="8" xfId="1" applyNumberFormat="1" applyFont="1" applyFill="1" applyBorder="1" applyAlignment="1">
      <alignment horizontal="right" wrapText="1" shrinkToFit="1"/>
    </xf>
    <xf numFmtId="165" fontId="49" fillId="3" borderId="15" xfId="1" applyNumberFormat="1" applyFont="1" applyFill="1" applyBorder="1" applyAlignment="1">
      <alignment horizontal="right" wrapText="1" shrinkToFit="1"/>
    </xf>
    <xf numFmtId="0" fontId="106" fillId="8" borderId="0" xfId="0" applyFont="1" applyFill="1" applyBorder="1" applyAlignment="1">
      <alignment vertical="center"/>
    </xf>
    <xf numFmtId="0" fontId="106" fillId="8" borderId="0" xfId="4" applyFont="1" applyFill="1" applyBorder="1" applyAlignment="1">
      <alignment vertical="center"/>
    </xf>
    <xf numFmtId="0" fontId="109" fillId="8" borderId="0" xfId="0" applyFont="1" applyFill="1" applyBorder="1" applyAlignment="1">
      <alignment vertical="center"/>
    </xf>
    <xf numFmtId="0" fontId="110" fillId="8" borderId="0" xfId="4" applyFont="1" applyFill="1" applyBorder="1" applyAlignment="1">
      <alignment vertical="center" shrinkToFit="1"/>
    </xf>
    <xf numFmtId="0" fontId="106" fillId="8" borderId="0" xfId="4" applyFont="1" applyFill="1" applyBorder="1" applyAlignment="1">
      <alignment vertical="center" shrinkToFit="1"/>
    </xf>
    <xf numFmtId="164" fontId="71" fillId="3" borderId="0" xfId="1" applyNumberFormat="1" applyFont="1" applyFill="1" applyBorder="1" applyAlignment="1">
      <alignment vertical="center" wrapText="1" shrinkToFit="1"/>
    </xf>
    <xf numFmtId="164" fontId="47" fillId="0" borderId="20" xfId="1" applyNumberFormat="1" applyFont="1" applyFill="1" applyBorder="1" applyAlignment="1">
      <alignment horizontal="left" vertical="center" wrapText="1" indent="2" shrinkToFit="1"/>
    </xf>
    <xf numFmtId="166" fontId="80" fillId="0" borderId="20" xfId="1" applyNumberFormat="1" applyFont="1" applyFill="1" applyBorder="1" applyAlignment="1">
      <alignment horizontal="center" vertical="center" wrapText="1" shrinkToFit="1"/>
    </xf>
    <xf numFmtId="166" fontId="80" fillId="3" borderId="14" xfId="1" applyNumberFormat="1" applyFont="1" applyFill="1" applyBorder="1" applyAlignment="1">
      <alignment horizontal="center" vertical="center" wrapText="1" shrinkToFit="1"/>
    </xf>
    <xf numFmtId="166" fontId="80" fillId="0" borderId="14" xfId="1" applyNumberFormat="1" applyFont="1" applyFill="1" applyBorder="1" applyAlignment="1">
      <alignment horizontal="center" vertical="center" wrapText="1" shrinkToFit="1"/>
    </xf>
    <xf numFmtId="0" fontId="47" fillId="2" borderId="14" xfId="4" applyFont="1" applyFill="1" applyBorder="1" applyAlignment="1">
      <alignment horizontal="left" vertical="center" wrapText="1" indent="2"/>
    </xf>
    <xf numFmtId="164" fontId="47" fillId="0" borderId="14" xfId="1" applyNumberFormat="1" applyFont="1" applyFill="1" applyBorder="1" applyAlignment="1">
      <alignment horizontal="left" vertical="center" wrapText="1" indent="2" shrinkToFit="1"/>
    </xf>
    <xf numFmtId="167" fontId="47" fillId="0" borderId="20" xfId="2" applyNumberFormat="1" applyFont="1" applyFill="1" applyBorder="1" applyAlignment="1">
      <alignment horizontal="center" vertical="center" wrapText="1" shrinkToFit="1"/>
    </xf>
    <xf numFmtId="167" fontId="47" fillId="0" borderId="14" xfId="2" applyNumberFormat="1" applyFont="1" applyFill="1" applyBorder="1" applyAlignment="1">
      <alignment horizontal="center" vertical="center" wrapText="1" shrinkToFit="1"/>
    </xf>
    <xf numFmtId="164" fontId="47" fillId="0" borderId="13" xfId="1" applyNumberFormat="1" applyFont="1" applyFill="1" applyBorder="1" applyAlignment="1">
      <alignment horizontal="left" vertical="center" wrapText="1" indent="2" shrinkToFit="1"/>
    </xf>
    <xf numFmtId="166" fontId="80" fillId="0" borderId="13" xfId="1" applyNumberFormat="1" applyFont="1" applyFill="1" applyBorder="1" applyAlignment="1">
      <alignment horizontal="center" vertical="center" wrapText="1" shrinkToFit="1"/>
    </xf>
    <xf numFmtId="166" fontId="80" fillId="0" borderId="12" xfId="1" applyNumberFormat="1" applyFont="1" applyFill="1" applyBorder="1" applyAlignment="1">
      <alignment horizontal="center" vertical="center" wrapText="1" shrinkToFit="1"/>
    </xf>
    <xf numFmtId="166" fontId="80" fillId="0" borderId="15" xfId="1" applyNumberFormat="1" applyFont="1" applyFill="1" applyBorder="1" applyAlignment="1">
      <alignment horizontal="center" vertical="center" wrapText="1" shrinkToFit="1"/>
    </xf>
    <xf numFmtId="167" fontId="47" fillId="0" borderId="12" xfId="2" applyNumberFormat="1" applyFont="1" applyFill="1" applyBorder="1" applyAlignment="1">
      <alignment horizontal="center" vertical="center" wrapText="1" shrinkToFit="1"/>
    </xf>
    <xf numFmtId="167" fontId="47" fillId="0" borderId="13" xfId="2" applyNumberFormat="1" applyFont="1" applyFill="1" applyBorder="1" applyAlignment="1">
      <alignment horizontal="center" vertical="center" wrapText="1" shrinkToFit="1"/>
    </xf>
    <xf numFmtId="164" fontId="47" fillId="0" borderId="15" xfId="1" applyNumberFormat="1" applyFont="1" applyFill="1" applyBorder="1" applyAlignment="1">
      <alignment horizontal="left" vertical="center" wrapText="1" indent="2" shrinkToFit="1"/>
    </xf>
    <xf numFmtId="164" fontId="47" fillId="3" borderId="32" xfId="1" applyNumberFormat="1" applyFont="1" applyFill="1" applyBorder="1" applyAlignment="1">
      <alignment horizontal="left" vertical="center" wrapText="1" shrinkToFit="1"/>
    </xf>
    <xf numFmtId="0" fontId="47" fillId="3" borderId="0" xfId="4" applyFont="1" applyFill="1" applyBorder="1" applyAlignment="1">
      <alignment horizontal="left" vertical="center" wrapText="1" shrinkToFit="1"/>
    </xf>
    <xf numFmtId="166" fontId="80" fillId="3" borderId="8" xfId="1" applyNumberFormat="1" applyFont="1" applyFill="1" applyBorder="1" applyAlignment="1">
      <alignment horizontal="center" vertical="center" wrapText="1" shrinkToFit="1"/>
    </xf>
    <xf numFmtId="166" fontId="80" fillId="3" borderId="32" xfId="1" applyNumberFormat="1" applyFont="1" applyFill="1" applyBorder="1" applyAlignment="1">
      <alignment horizontal="center" vertical="center" wrapText="1" shrinkToFit="1"/>
    </xf>
    <xf numFmtId="0" fontId="93" fillId="3" borderId="0" xfId="4" applyFont="1" applyFill="1" applyBorder="1" applyAlignment="1">
      <alignment vertical="center" shrinkToFit="1"/>
    </xf>
    <xf numFmtId="0" fontId="93" fillId="3" borderId="0" xfId="4" applyFont="1" applyFill="1" applyBorder="1" applyAlignment="1">
      <alignment vertical="center"/>
    </xf>
    <xf numFmtId="167" fontId="47" fillId="3" borderId="32" xfId="2" applyNumberFormat="1" applyFont="1" applyFill="1" applyBorder="1" applyAlignment="1">
      <alignment horizontal="center" vertical="center" wrapText="1" shrinkToFit="1"/>
    </xf>
    <xf numFmtId="0" fontId="64" fillId="2" borderId="19" xfId="4" applyFont="1" applyFill="1" applyBorder="1" applyAlignment="1">
      <alignment vertical="center" wrapText="1"/>
    </xf>
    <xf numFmtId="0" fontId="64" fillId="2" borderId="19" xfId="4" applyFont="1" applyFill="1" applyBorder="1" applyAlignment="1">
      <alignment vertical="center"/>
    </xf>
    <xf numFmtId="164" fontId="80" fillId="3" borderId="18" xfId="1" applyNumberFormat="1" applyFont="1" applyFill="1" applyBorder="1" applyAlignment="1">
      <alignment horizontal="left" vertical="center" wrapText="1" shrinkToFit="1"/>
    </xf>
    <xf numFmtId="165" fontId="47" fillId="2" borderId="7" xfId="1" applyNumberFormat="1" applyFont="1" applyFill="1" applyBorder="1" applyAlignment="1">
      <alignment horizontal="right" vertical="center" wrapText="1" indent="1"/>
    </xf>
    <xf numFmtId="165" fontId="80" fillId="3" borderId="18" xfId="1" applyNumberFormat="1" applyFont="1" applyFill="1" applyBorder="1" applyAlignment="1">
      <alignment horizontal="right" vertical="center" wrapText="1" indent="1" shrinkToFit="1"/>
    </xf>
    <xf numFmtId="167" fontId="80" fillId="3" borderId="18" xfId="2" applyNumberFormat="1" applyFont="1" applyFill="1" applyBorder="1" applyAlignment="1">
      <alignment horizontal="center" vertical="center" wrapText="1" shrinkToFit="1"/>
    </xf>
    <xf numFmtId="167" fontId="47" fillId="2" borderId="8" xfId="2" applyNumberFormat="1" applyFont="1" applyFill="1" applyBorder="1" applyAlignment="1">
      <alignment horizontal="center" vertical="center" wrapText="1"/>
    </xf>
    <xf numFmtId="0" fontId="47" fillId="2" borderId="15" xfId="4" applyFont="1" applyFill="1" applyBorder="1" applyAlignment="1">
      <alignment horizontal="left" vertical="center" wrapText="1" indent="2"/>
    </xf>
    <xf numFmtId="165" fontId="47" fillId="2" borderId="12" xfId="1" applyNumberFormat="1" applyFont="1" applyFill="1" applyBorder="1" applyAlignment="1">
      <alignment horizontal="right" vertical="center" wrapText="1" indent="1"/>
    </xf>
    <xf numFmtId="165" fontId="47" fillId="2" borderId="13" xfId="1" applyNumberFormat="1" applyFont="1" applyFill="1" applyBorder="1" applyAlignment="1">
      <alignment horizontal="right" vertical="center" wrapText="1" indent="1"/>
    </xf>
    <xf numFmtId="167" fontId="47" fillId="2" borderId="13" xfId="2" applyNumberFormat="1" applyFont="1" applyFill="1" applyBorder="1" applyAlignment="1">
      <alignment horizontal="center" vertical="center" wrapText="1"/>
    </xf>
    <xf numFmtId="165" fontId="47" fillId="2" borderId="14" xfId="1" applyNumberFormat="1" applyFont="1" applyFill="1" applyBorder="1" applyAlignment="1">
      <alignment horizontal="right" vertical="center" wrapText="1" indent="1"/>
    </xf>
    <xf numFmtId="165" fontId="47" fillId="2" borderId="15" xfId="1" applyNumberFormat="1" applyFont="1" applyFill="1" applyBorder="1" applyAlignment="1">
      <alignment horizontal="right" vertical="center" wrapText="1" indent="1"/>
    </xf>
    <xf numFmtId="167" fontId="47" fillId="2" borderId="15" xfId="2" applyNumberFormat="1" applyFont="1" applyFill="1" applyBorder="1" applyAlignment="1">
      <alignment horizontal="center" vertical="center" wrapText="1"/>
    </xf>
    <xf numFmtId="0" fontId="47" fillId="3" borderId="32" xfId="4" applyFont="1" applyFill="1" applyBorder="1" applyAlignment="1">
      <alignment vertical="center" wrapText="1"/>
    </xf>
    <xf numFmtId="0" fontId="62" fillId="3" borderId="0" xfId="4" applyFont="1" applyFill="1" applyBorder="1" applyAlignment="1">
      <alignment vertical="center"/>
    </xf>
    <xf numFmtId="165" fontId="47" fillId="3" borderId="32" xfId="1" applyNumberFormat="1" applyFont="1" applyFill="1" applyBorder="1" applyAlignment="1">
      <alignment horizontal="right" vertical="center" wrapText="1" indent="1"/>
    </xf>
    <xf numFmtId="165" fontId="47" fillId="3" borderId="0" xfId="1" applyNumberFormat="1" applyFont="1" applyFill="1" applyBorder="1" applyAlignment="1">
      <alignment horizontal="right" vertical="center" wrapText="1" indent="1"/>
    </xf>
    <xf numFmtId="167" fontId="47" fillId="3" borderId="8" xfId="2" applyNumberFormat="1" applyFont="1" applyFill="1" applyBorder="1" applyAlignment="1">
      <alignment horizontal="center" vertical="center" wrapText="1"/>
    </xf>
    <xf numFmtId="0" fontId="47" fillId="3" borderId="8" xfId="4" applyFont="1" applyFill="1" applyBorder="1" applyAlignment="1">
      <alignment vertical="center" wrapText="1"/>
    </xf>
    <xf numFmtId="165" fontId="47" fillId="3" borderId="8" xfId="1" applyNumberFormat="1" applyFont="1" applyFill="1" applyBorder="1" applyAlignment="1">
      <alignment horizontal="right" vertical="center" wrapText="1" indent="1"/>
    </xf>
    <xf numFmtId="167" fontId="47" fillId="3" borderId="32" xfId="2" applyNumberFormat="1" applyFont="1" applyFill="1" applyBorder="1" applyAlignment="1">
      <alignment horizontal="center" vertical="center" wrapText="1"/>
    </xf>
    <xf numFmtId="0" fontId="32" fillId="3" borderId="22" xfId="4" applyFont="1" applyFill="1" applyBorder="1" applyAlignment="1">
      <alignment vertical="center"/>
    </xf>
    <xf numFmtId="0" fontId="38" fillId="3" borderId="0" xfId="4" applyFont="1" applyFill="1" applyBorder="1" applyAlignment="1">
      <alignment wrapText="1"/>
    </xf>
    <xf numFmtId="0" fontId="38" fillId="3" borderId="17" xfId="4" applyFont="1" applyFill="1" applyBorder="1" applyAlignment="1">
      <alignment vertical="center" wrapText="1" shrinkToFit="1"/>
    </xf>
    <xf numFmtId="165" fontId="32" fillId="3" borderId="16" xfId="1" applyNumberFormat="1" applyFont="1" applyFill="1" applyBorder="1" applyAlignment="1">
      <alignment horizontal="center" vertical="center" wrapText="1" shrinkToFit="1"/>
    </xf>
    <xf numFmtId="165" fontId="32" fillId="3" borderId="17" xfId="1" applyNumberFormat="1" applyFont="1" applyFill="1" applyBorder="1" applyAlignment="1">
      <alignment horizontal="center" vertical="center" wrapText="1" shrinkToFit="1"/>
    </xf>
    <xf numFmtId="173" fontId="32" fillId="3" borderId="17" xfId="2" applyNumberFormat="1" applyFont="1" applyFill="1" applyBorder="1" applyAlignment="1">
      <alignment horizontal="center" vertical="center" wrapText="1" shrinkToFit="1"/>
    </xf>
    <xf numFmtId="173" fontId="32" fillId="3" borderId="17" xfId="2" applyNumberFormat="1" applyFont="1" applyFill="1" applyBorder="1" applyAlignment="1">
      <alignment horizontal="right" vertical="center" wrapText="1" shrinkToFit="1"/>
    </xf>
    <xf numFmtId="173" fontId="32" fillId="3" borderId="16" xfId="2" applyNumberFormat="1" applyFont="1" applyFill="1" applyBorder="1" applyAlignment="1">
      <alignment horizontal="center" vertical="center" wrapText="1" shrinkToFit="1"/>
    </xf>
    <xf numFmtId="0" fontId="38" fillId="3" borderId="17" xfId="4" applyFont="1" applyFill="1" applyBorder="1" applyAlignment="1">
      <alignment wrapText="1"/>
    </xf>
    <xf numFmtId="3" fontId="44" fillId="9" borderId="17" xfId="0" applyNumberFormat="1" applyFont="1" applyFill="1" applyBorder="1" applyAlignment="1">
      <alignment horizontal="center"/>
    </xf>
    <xf numFmtId="3" fontId="44" fillId="9" borderId="16" xfId="0" applyNumberFormat="1" applyFont="1" applyFill="1" applyBorder="1" applyAlignment="1">
      <alignment horizontal="center"/>
    </xf>
    <xf numFmtId="173" fontId="35" fillId="0" borderId="33" xfId="9" applyNumberFormat="1" applyFont="1" applyBorder="1" applyAlignment="1">
      <alignment horizontal="center"/>
    </xf>
    <xf numFmtId="173" fontId="43" fillId="3" borderId="17" xfId="4" applyNumberFormat="1" applyFont="1" applyFill="1" applyBorder="1" applyAlignment="1">
      <alignment horizontal="right" vertical="center" wrapText="1" shrinkToFit="1"/>
    </xf>
    <xf numFmtId="173" fontId="35" fillId="0" borderId="16" xfId="9" applyNumberFormat="1" applyFont="1" applyBorder="1" applyAlignment="1">
      <alignment horizontal="center"/>
    </xf>
    <xf numFmtId="0" fontId="14" fillId="3" borderId="17" xfId="0" applyFont="1" applyFill="1" applyBorder="1" applyAlignment="1">
      <alignment vertical="center"/>
    </xf>
    <xf numFmtId="166" fontId="49" fillId="3" borderId="32" xfId="1" applyNumberFormat="1" applyFont="1" applyFill="1" applyBorder="1" applyAlignment="1">
      <alignment horizontal="right" wrapText="1" shrinkToFit="1"/>
    </xf>
    <xf numFmtId="171" fontId="79" fillId="2" borderId="0" xfId="4" applyNumberFormat="1" applyFont="1" applyFill="1" applyBorder="1" applyAlignment="1">
      <alignment vertical="center" wrapText="1" shrinkToFit="1"/>
    </xf>
    <xf numFmtId="0" fontId="47" fillId="2" borderId="22" xfId="4" applyFont="1" applyFill="1" applyBorder="1" applyAlignment="1">
      <alignment horizontal="left" vertical="center" wrapText="1" indent="2"/>
    </xf>
    <xf numFmtId="0" fontId="82" fillId="3" borderId="16" xfId="4" applyFont="1" applyFill="1" applyBorder="1" applyAlignment="1">
      <alignment wrapText="1"/>
    </xf>
    <xf numFmtId="9" fontId="82" fillId="3" borderId="16" xfId="2" applyFont="1" applyFill="1" applyBorder="1" applyAlignment="1">
      <alignment horizontal="center" wrapText="1"/>
    </xf>
    <xf numFmtId="167" fontId="82" fillId="3" borderId="17" xfId="2" applyNumberFormat="1" applyFont="1" applyFill="1" applyBorder="1" applyAlignment="1">
      <alignment horizontal="center" wrapText="1"/>
    </xf>
    <xf numFmtId="167" fontId="82" fillId="3" borderId="16" xfId="2" applyNumberFormat="1" applyFont="1" applyFill="1" applyBorder="1" applyAlignment="1">
      <alignment horizontal="center" wrapText="1"/>
    </xf>
    <xf numFmtId="166" fontId="80" fillId="0" borderId="20" xfId="1" applyNumberFormat="1" applyFont="1" applyFill="1" applyBorder="1" applyAlignment="1">
      <alignment horizontal="center" vertical="center" wrapText="1" shrinkToFit="1"/>
    </xf>
    <xf numFmtId="166" fontId="47" fillId="3" borderId="14" xfId="1" applyNumberFormat="1" applyFont="1" applyFill="1" applyBorder="1" applyAlignment="1">
      <alignment horizontal="center" vertical="center" wrapText="1" shrinkToFit="1"/>
    </xf>
    <xf numFmtId="166" fontId="80" fillId="0" borderId="15" xfId="1" applyNumberFormat="1" applyFont="1" applyFill="1" applyBorder="1" applyAlignment="1">
      <alignment horizontal="center" vertical="center" wrapText="1" shrinkToFit="1"/>
    </xf>
    <xf numFmtId="166" fontId="80" fillId="0" borderId="12" xfId="1" applyNumberFormat="1" applyFont="1" applyFill="1" applyBorder="1" applyAlignment="1">
      <alignment horizontal="center" vertical="center" wrapText="1" shrinkToFit="1"/>
    </xf>
    <xf numFmtId="166" fontId="80" fillId="3" borderId="18" xfId="1" applyNumberFormat="1" applyFont="1" applyFill="1" applyBorder="1" applyAlignment="1">
      <alignment horizontal="center" vertical="center" wrapText="1" shrinkToFit="1"/>
    </xf>
    <xf numFmtId="0" fontId="84" fillId="3" borderId="0" xfId="0" applyFont="1" applyFill="1" applyAlignment="1">
      <alignment vertical="center"/>
    </xf>
    <xf numFmtId="166" fontId="80" fillId="0" borderId="0" xfId="1" applyNumberFormat="1" applyFont="1" applyFill="1" applyBorder="1" applyAlignment="1">
      <alignment horizontal="center" vertical="center" wrapText="1" shrinkToFit="1"/>
    </xf>
    <xf numFmtId="166" fontId="80" fillId="0" borderId="8" xfId="1" applyNumberFormat="1" applyFont="1" applyFill="1" applyBorder="1" applyAlignment="1">
      <alignment horizontal="center" vertical="center" wrapText="1" shrinkToFit="1"/>
    </xf>
    <xf numFmtId="166" fontId="80" fillId="0" borderId="32" xfId="1" applyNumberFormat="1" applyFont="1" applyFill="1" applyBorder="1" applyAlignment="1">
      <alignment horizontal="center" vertical="center" wrapText="1" shrinkToFit="1"/>
    </xf>
    <xf numFmtId="166" fontId="80" fillId="3" borderId="35" xfId="1" applyNumberFormat="1" applyFont="1" applyFill="1" applyBorder="1" applyAlignment="1">
      <alignment horizontal="center" vertical="center" wrapText="1" shrinkToFit="1"/>
    </xf>
    <xf numFmtId="0" fontId="92" fillId="3" borderId="8" xfId="4" applyFont="1" applyFill="1" applyBorder="1" applyAlignment="1">
      <alignment horizontal="center" vertical="center" wrapText="1" shrinkToFit="1"/>
    </xf>
    <xf numFmtId="166" fontId="80" fillId="0" borderId="20" xfId="1" applyNumberFormat="1" applyFont="1" applyFill="1" applyBorder="1" applyAlignment="1">
      <alignment horizontal="center" vertical="center" wrapText="1" shrinkToFit="1"/>
    </xf>
    <xf numFmtId="166" fontId="80" fillId="0" borderId="0" xfId="1" applyNumberFormat="1" applyFont="1" applyFill="1" applyBorder="1" applyAlignment="1">
      <alignment horizontal="center" vertical="center" wrapText="1" shrinkToFit="1"/>
    </xf>
    <xf numFmtId="166" fontId="80" fillId="0" borderId="32" xfId="1" applyNumberFormat="1" applyFont="1" applyFill="1" applyBorder="1" applyAlignment="1">
      <alignment horizontal="center" vertical="center" wrapText="1" shrinkToFit="1"/>
    </xf>
    <xf numFmtId="166" fontId="80" fillId="0" borderId="15" xfId="1" applyNumberFormat="1" applyFont="1" applyFill="1" applyBorder="1" applyAlignment="1">
      <alignment horizontal="center" vertical="center" wrapText="1" shrinkToFit="1"/>
    </xf>
    <xf numFmtId="166" fontId="80" fillId="0" borderId="8" xfId="1" applyNumberFormat="1" applyFont="1" applyFill="1" applyBorder="1" applyAlignment="1">
      <alignment horizontal="center" vertical="center" wrapText="1" shrinkToFit="1"/>
    </xf>
    <xf numFmtId="166" fontId="80" fillId="0" borderId="12" xfId="1" applyNumberFormat="1" applyFont="1" applyFill="1" applyBorder="1" applyAlignment="1">
      <alignment horizontal="center" vertical="center" wrapText="1" shrinkToFit="1"/>
    </xf>
    <xf numFmtId="166" fontId="80" fillId="3" borderId="20" xfId="1" applyNumberFormat="1" applyFont="1" applyFill="1" applyBorder="1" applyAlignment="1">
      <alignment horizontal="center" vertical="center" wrapText="1" shrinkToFit="1"/>
    </xf>
    <xf numFmtId="165" fontId="8" fillId="2" borderId="0" xfId="0" applyNumberFormat="1" applyFont="1" applyFill="1" applyAlignment="1">
      <alignment horizontal="centerContinuous" vertical="center" wrapText="1" shrinkToFit="1"/>
    </xf>
    <xf numFmtId="166" fontId="8" fillId="2" borderId="0" xfId="1" applyNumberFormat="1" applyFont="1" applyFill="1" applyBorder="1" applyAlignment="1">
      <alignment horizontal="centerContinuous" vertical="center" wrapText="1" shrinkToFit="1"/>
    </xf>
    <xf numFmtId="166" fontId="7" fillId="2" borderId="0" xfId="1" applyNumberFormat="1" applyFont="1" applyFill="1" applyAlignment="1">
      <alignment vertical="center"/>
    </xf>
    <xf numFmtId="0" fontId="107" fillId="3" borderId="0" xfId="0" applyFont="1" applyFill="1" applyBorder="1" applyAlignment="1">
      <alignment wrapText="1" shrinkToFit="1"/>
    </xf>
    <xf numFmtId="165" fontId="50" fillId="3" borderId="35" xfId="0" applyNumberFormat="1" applyFont="1" applyFill="1" applyBorder="1" applyAlignment="1">
      <alignment horizontal="right" vertical="center" wrapText="1"/>
    </xf>
    <xf numFmtId="0" fontId="74" fillId="3" borderId="35" xfId="0" applyFont="1" applyFill="1" applyBorder="1" applyAlignment="1">
      <alignment horizontal="right" vertical="center" wrapText="1" shrinkToFit="1"/>
    </xf>
    <xf numFmtId="166" fontId="74" fillId="3" borderId="35" xfId="1" applyNumberFormat="1" applyFont="1" applyFill="1" applyBorder="1" applyAlignment="1">
      <alignment horizontal="right" vertical="center" wrapText="1" shrinkToFit="1"/>
    </xf>
    <xf numFmtId="167" fontId="50" fillId="3" borderId="35" xfId="2" applyNumberFormat="1" applyFont="1" applyFill="1" applyBorder="1" applyAlignment="1">
      <alignment horizontal="right" vertical="center" wrapText="1"/>
    </xf>
    <xf numFmtId="169" fontId="74" fillId="0" borderId="35" xfId="0" applyNumberFormat="1" applyFont="1" applyFill="1" applyBorder="1" applyAlignment="1">
      <alignment horizontal="right" vertical="center" wrapText="1" shrinkToFit="1"/>
    </xf>
    <xf numFmtId="0" fontId="28" fillId="0" borderId="0" xfId="0" applyFont="1" applyBorder="1" applyAlignment="1">
      <alignment vertical="center" wrapText="1"/>
    </xf>
    <xf numFmtId="0" fontId="46" fillId="8" borderId="0" xfId="4" applyFont="1" applyFill="1" applyBorder="1" applyAlignment="1">
      <alignment horizontal="center" vertical="center" shrinkToFit="1"/>
    </xf>
    <xf numFmtId="0" fontId="20" fillId="8" borderId="0" xfId="4" applyFont="1" applyFill="1" applyBorder="1" applyAlignment="1">
      <alignment vertical="center" shrinkToFit="1"/>
    </xf>
    <xf numFmtId="0" fontId="20" fillId="8" borderId="7" xfId="4" applyFont="1" applyFill="1" applyBorder="1" applyAlignment="1">
      <alignment vertical="center" shrinkToFit="1"/>
    </xf>
    <xf numFmtId="167" fontId="50" fillId="3" borderId="7" xfId="2" applyNumberFormat="1" applyFont="1" applyFill="1" applyBorder="1" applyAlignment="1">
      <alignment horizontal="right" vertical="center" wrapText="1"/>
    </xf>
    <xf numFmtId="167" fontId="50" fillId="3" borderId="0" xfId="2" applyNumberFormat="1" applyFont="1" applyFill="1" applyBorder="1" applyAlignment="1">
      <alignment horizontal="right" vertical="center" wrapText="1" shrinkToFit="1"/>
    </xf>
    <xf numFmtId="0" fontId="114" fillId="3" borderId="0" xfId="4" applyFont="1" applyFill="1" applyBorder="1" applyAlignment="1">
      <alignment vertical="center" shrinkToFit="1"/>
    </xf>
    <xf numFmtId="0" fontId="80" fillId="3" borderId="37" xfId="4" applyFont="1" applyFill="1" applyBorder="1" applyAlignment="1">
      <alignment horizontal="left" wrapText="1" shrinkToFit="1"/>
    </xf>
    <xf numFmtId="165" fontId="47" fillId="3" borderId="7" xfId="1" applyNumberFormat="1" applyFont="1" applyFill="1" applyBorder="1" applyAlignment="1">
      <alignment horizontal="right" wrapText="1" shrinkToFit="1"/>
    </xf>
    <xf numFmtId="9" fontId="47" fillId="3" borderId="37" xfId="9" applyFont="1" applyFill="1" applyBorder="1" applyAlignment="1">
      <alignment horizontal="right" wrapText="1" shrinkToFit="1"/>
    </xf>
    <xf numFmtId="0" fontId="47" fillId="3" borderId="20" xfId="4" applyFont="1" applyFill="1" applyBorder="1" applyAlignment="1">
      <alignment vertical="center" wrapText="1"/>
    </xf>
    <xf numFmtId="0" fontId="80" fillId="3" borderId="37" xfId="4" applyNumberFormat="1" applyFont="1" applyFill="1" applyBorder="1" applyAlignment="1">
      <alignment horizontal="left" wrapText="1" shrinkToFit="1"/>
    </xf>
    <xf numFmtId="0" fontId="47" fillId="3" borderId="20" xfId="4" applyFont="1" applyFill="1" applyBorder="1" applyAlignment="1">
      <alignment vertical="center"/>
    </xf>
    <xf numFmtId="165" fontId="47" fillId="3" borderId="37" xfId="1" applyNumberFormat="1" applyFont="1" applyFill="1" applyBorder="1" applyAlignment="1">
      <alignment horizontal="right" wrapText="1" shrinkToFit="1"/>
    </xf>
    <xf numFmtId="4" fontId="49" fillId="3" borderId="14" xfId="2" applyNumberFormat="1" applyFont="1" applyFill="1" applyBorder="1" applyAlignment="1">
      <alignment horizontal="center" vertical="center" wrapText="1" shrinkToFit="1"/>
    </xf>
    <xf numFmtId="0" fontId="32" fillId="3" borderId="0" xfId="0" applyFont="1" applyFill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111" fillId="8" borderId="0" xfId="0" applyFont="1" applyFill="1" applyAlignment="1">
      <alignment horizontal="center" vertical="center"/>
    </xf>
    <xf numFmtId="0" fontId="106" fillId="10" borderId="0" xfId="0" applyFont="1" applyFill="1" applyBorder="1" applyAlignment="1">
      <alignment horizontal="center" vertical="center" wrapText="1" shrinkToFit="1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8" borderId="0" xfId="4" applyFont="1" applyFill="1" applyBorder="1" applyAlignment="1">
      <alignment horizontal="center" vertical="center" shrinkToFit="1"/>
    </xf>
    <xf numFmtId="0" fontId="47" fillId="2" borderId="1" xfId="0" quotePrefix="1" applyNumberFormat="1" applyFont="1" applyFill="1" applyBorder="1" applyAlignment="1">
      <alignment horizontal="center" vertical="center" shrinkToFit="1"/>
    </xf>
    <xf numFmtId="0" fontId="106" fillId="8" borderId="0" xfId="0" applyFont="1" applyFill="1" applyBorder="1" applyAlignment="1">
      <alignment horizontal="left" vertical="center"/>
    </xf>
    <xf numFmtId="0" fontId="79" fillId="0" borderId="0" xfId="0" applyFont="1" applyBorder="1" applyAlignment="1">
      <alignment horizontal="center" vertical="center" wrapText="1"/>
    </xf>
    <xf numFmtId="0" fontId="47" fillId="0" borderId="0" xfId="4" applyFont="1" applyFill="1" applyBorder="1" applyAlignment="1">
      <alignment horizontal="left" wrapText="1" shrinkToFit="1"/>
    </xf>
    <xf numFmtId="0" fontId="47" fillId="0" borderId="20" xfId="4" applyFont="1" applyFill="1" applyBorder="1" applyAlignment="1">
      <alignment horizontal="left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19" fillId="5" borderId="0" xfId="0" applyFont="1" applyFill="1" applyBorder="1" applyAlignment="1">
      <alignment horizontal="center" vertical="center" wrapText="1" shrinkToFit="1"/>
    </xf>
    <xf numFmtId="0" fontId="24" fillId="2" borderId="0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 wrapText="1" shrinkToFit="1"/>
    </xf>
    <xf numFmtId="0" fontId="108" fillId="8" borderId="0" xfId="0" applyFont="1" applyFill="1" applyBorder="1" applyAlignment="1">
      <alignment horizontal="center" wrapText="1" shrinkToFit="1"/>
    </xf>
    <xf numFmtId="0" fontId="28" fillId="0" borderId="2" xfId="0" applyFont="1" applyBorder="1" applyAlignment="1">
      <alignment horizontal="center" vertical="center" wrapText="1"/>
    </xf>
    <xf numFmtId="0" fontId="107" fillId="10" borderId="0" xfId="0" applyFont="1" applyFill="1" applyBorder="1" applyAlignment="1">
      <alignment horizontal="center" vertical="center" wrapText="1" shrinkToFit="1"/>
    </xf>
    <xf numFmtId="0" fontId="107" fillId="10" borderId="0" xfId="0" applyFont="1" applyFill="1" applyBorder="1" applyAlignment="1">
      <alignment horizontal="center" wrapText="1" shrinkToFit="1"/>
    </xf>
    <xf numFmtId="0" fontId="107" fillId="10" borderId="36" xfId="0" applyFont="1" applyFill="1" applyBorder="1" applyAlignment="1">
      <alignment horizontal="center" vertical="center" wrapText="1" shrinkToFit="1"/>
    </xf>
    <xf numFmtId="0" fontId="108" fillId="10" borderId="0" xfId="0" applyFont="1" applyFill="1" applyBorder="1" applyAlignment="1">
      <alignment horizontal="center" vertical="center" wrapText="1" shrinkToFit="1"/>
    </xf>
    <xf numFmtId="0" fontId="71" fillId="2" borderId="0" xfId="4" applyFont="1" applyFill="1" applyBorder="1" applyAlignment="1">
      <alignment horizontal="left" vertical="center" wrapText="1"/>
    </xf>
    <xf numFmtId="171" fontId="33" fillId="2" borderId="0" xfId="4" applyNumberFormat="1" applyFont="1" applyFill="1" applyBorder="1" applyAlignment="1">
      <alignment horizontal="center" vertical="center" wrapText="1" shrinkToFit="1"/>
    </xf>
    <xf numFmtId="0" fontId="111" fillId="10" borderId="0" xfId="0" applyFont="1" applyFill="1" applyBorder="1" applyAlignment="1">
      <alignment horizontal="center" vertical="center" wrapText="1" shrinkToFit="1"/>
    </xf>
    <xf numFmtId="171" fontId="33" fillId="2" borderId="8" xfId="4" applyNumberFormat="1" applyFont="1" applyFill="1" applyBorder="1" applyAlignment="1">
      <alignment horizontal="center" vertical="center" wrapText="1" shrinkToFit="1"/>
    </xf>
    <xf numFmtId="0" fontId="107" fillId="8" borderId="0" xfId="4" applyFont="1" applyFill="1" applyBorder="1" applyAlignment="1">
      <alignment horizontal="left" vertical="center" shrinkToFit="1"/>
    </xf>
    <xf numFmtId="0" fontId="111" fillId="8" borderId="7" xfId="4" applyFont="1" applyFill="1" applyBorder="1" applyAlignment="1">
      <alignment horizontal="left" vertical="center" shrinkToFit="1"/>
    </xf>
    <xf numFmtId="0" fontId="111" fillId="8" borderId="0" xfId="4" applyFont="1" applyFill="1" applyBorder="1" applyAlignment="1">
      <alignment horizontal="left" vertical="center" shrinkToFit="1"/>
    </xf>
    <xf numFmtId="166" fontId="62" fillId="0" borderId="0" xfId="1" applyNumberFormat="1" applyFont="1" applyFill="1" applyBorder="1" applyAlignment="1">
      <alignment horizontal="center" vertical="center" wrapText="1" shrinkToFit="1"/>
    </xf>
    <xf numFmtId="166" fontId="62" fillId="0" borderId="34" xfId="1" applyNumberFormat="1" applyFont="1" applyFill="1" applyBorder="1" applyAlignment="1">
      <alignment horizontal="center" vertical="center" wrapText="1" shrinkToFit="1"/>
    </xf>
    <xf numFmtId="171" fontId="79" fillId="2" borderId="0" xfId="4" applyNumberFormat="1" applyFont="1" applyFill="1" applyBorder="1" applyAlignment="1">
      <alignment horizontal="center" vertical="center" wrapText="1" shrinkToFit="1"/>
    </xf>
    <xf numFmtId="0" fontId="106" fillId="8" borderId="0" xfId="4" applyFont="1" applyFill="1" applyBorder="1" applyAlignment="1">
      <alignment horizontal="left" vertical="center" shrinkToFit="1"/>
    </xf>
    <xf numFmtId="171" fontId="79" fillId="2" borderId="7" xfId="4" applyNumberFormat="1" applyFont="1" applyFill="1" applyBorder="1" applyAlignment="1">
      <alignment horizontal="center" vertical="center" wrapText="1" shrinkToFit="1"/>
    </xf>
    <xf numFmtId="0" fontId="92" fillId="3" borderId="8" xfId="4" applyFont="1" applyFill="1" applyBorder="1" applyAlignment="1">
      <alignment horizontal="center" vertical="center" wrapText="1" shrinkToFit="1"/>
    </xf>
    <xf numFmtId="166" fontId="80" fillId="0" borderId="20" xfId="1" applyNumberFormat="1" applyFont="1" applyFill="1" applyBorder="1" applyAlignment="1">
      <alignment horizontal="center" vertical="center" wrapText="1" shrinkToFit="1"/>
    </xf>
    <xf numFmtId="166" fontId="80" fillId="3" borderId="20" xfId="1" applyNumberFormat="1" applyFont="1" applyFill="1" applyBorder="1" applyAlignment="1">
      <alignment horizontal="center" vertical="center" wrapText="1" shrinkToFit="1"/>
    </xf>
    <xf numFmtId="166" fontId="80" fillId="0" borderId="0" xfId="1" applyNumberFormat="1" applyFont="1" applyFill="1" applyBorder="1" applyAlignment="1">
      <alignment horizontal="center" vertical="center" wrapText="1" shrinkToFit="1"/>
    </xf>
    <xf numFmtId="166" fontId="80" fillId="0" borderId="32" xfId="1" applyNumberFormat="1" applyFont="1" applyFill="1" applyBorder="1" applyAlignment="1">
      <alignment horizontal="center" vertical="center" wrapText="1" shrinkToFit="1"/>
    </xf>
    <xf numFmtId="166" fontId="80" fillId="0" borderId="15" xfId="1" applyNumberFormat="1" applyFont="1" applyFill="1" applyBorder="1" applyAlignment="1">
      <alignment horizontal="center" vertical="center" wrapText="1" shrinkToFit="1"/>
    </xf>
    <xf numFmtId="166" fontId="80" fillId="0" borderId="35" xfId="1" applyNumberFormat="1" applyFont="1" applyFill="1" applyBorder="1" applyAlignment="1">
      <alignment horizontal="center" vertical="center" wrapText="1" shrinkToFit="1"/>
    </xf>
    <xf numFmtId="166" fontId="80" fillId="0" borderId="8" xfId="1" applyNumberFormat="1" applyFont="1" applyFill="1" applyBorder="1" applyAlignment="1">
      <alignment horizontal="center" vertical="center" wrapText="1" shrinkToFit="1"/>
    </xf>
    <xf numFmtId="166" fontId="80" fillId="0" borderId="12" xfId="1" applyNumberFormat="1" applyFont="1" applyFill="1" applyBorder="1" applyAlignment="1">
      <alignment horizontal="center" vertical="center" wrapText="1" shrinkToFit="1"/>
    </xf>
    <xf numFmtId="171" fontId="66" fillId="2" borderId="9" xfId="4" applyNumberFormat="1" applyFont="1" applyFill="1" applyBorder="1" applyAlignment="1">
      <alignment horizontal="center" vertical="center" wrapText="1" shrinkToFit="1"/>
    </xf>
    <xf numFmtId="0" fontId="68" fillId="3" borderId="10" xfId="4" applyFont="1" applyFill="1" applyBorder="1" applyAlignment="1">
      <alignment horizontal="center" vertical="center" wrapText="1" shrinkToFit="1"/>
    </xf>
    <xf numFmtId="0" fontId="60" fillId="5" borderId="0" xfId="0" applyFont="1" applyFill="1" applyBorder="1" applyAlignment="1">
      <alignment horizontal="center" vertical="center" wrapText="1" shrinkToFit="1"/>
    </xf>
    <xf numFmtId="0" fontId="65" fillId="8" borderId="7" xfId="4" applyFont="1" applyFill="1" applyBorder="1" applyAlignment="1">
      <alignment horizontal="left" vertical="center" shrinkToFit="1"/>
    </xf>
    <xf numFmtId="166" fontId="62" fillId="7" borderId="0" xfId="1" applyNumberFormat="1" applyFont="1" applyFill="1" applyBorder="1" applyAlignment="1">
      <alignment horizontal="center" vertical="center" wrapText="1" shrinkToFit="1"/>
    </xf>
    <xf numFmtId="164" fontId="63" fillId="3" borderId="7" xfId="1" applyNumberFormat="1" applyFont="1" applyFill="1" applyBorder="1" applyAlignment="1">
      <alignment horizontal="center" vertical="center" wrapText="1" shrinkToFit="1"/>
    </xf>
  </cellXfs>
  <cellStyles count="11">
    <cellStyle name="Comma 2" xfId="7" xr:uid="{00000000-0005-0000-0000-000000000000}"/>
    <cellStyle name="Comma_IV-trim  2002" xfId="5" xr:uid="{00000000-0005-0000-0000-000001000000}"/>
    <cellStyle name="Millares" xfId="1" builtinId="3"/>
    <cellStyle name="Millares 10 2" xfId="10" xr:uid="{30922FBD-B4EA-4E57-BC26-21FC8C74CC3D}"/>
    <cellStyle name="Normal" xfId="0" builtinId="0"/>
    <cellStyle name="Normal 2" xfId="4" xr:uid="{00000000-0005-0000-0000-000004000000}"/>
    <cellStyle name="Normal 3" xfId="6" xr:uid="{00000000-0005-0000-0000-000005000000}"/>
    <cellStyle name="Normal_IV-trim  2002" xfId="3" xr:uid="{00000000-0005-0000-0000-000007000000}"/>
    <cellStyle name="Percent 2" xfId="8" xr:uid="{00000000-0005-0000-0000-000009000000}"/>
    <cellStyle name="Porcentaje" xfId="2" builtinId="5"/>
    <cellStyle name="Porcentaje 2" xfId="9" xr:uid="{00000000-0005-0000-0000-00000B000000}"/>
  </cellStyles>
  <dxfs count="0"/>
  <tableStyles count="0" defaultTableStyle="TableStyleMedium9" defaultPivotStyle="PivotStyleLight16"/>
  <colors>
    <mruColors>
      <color rgb="FFC00000"/>
      <color rgb="FF404040"/>
      <color rgb="FF7F7F7F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133349</xdr:colOff>
      <xdr:row>26</xdr:row>
      <xdr:rowOff>66675</xdr:rowOff>
    </xdr:from>
    <xdr:to>
      <xdr:col>12</xdr:col>
      <xdr:colOff>30349</xdr:colOff>
      <xdr:row>33</xdr:row>
      <xdr:rowOff>238125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599" y="6734175"/>
          <a:ext cx="5221475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zoomScaleNormal="100" workbookViewId="0"/>
  </sheetViews>
  <sheetFormatPr baseColWidth="10" defaultColWidth="11.42578125" defaultRowHeight="12.75" x14ac:dyDescent="0.2"/>
  <cols>
    <col min="1" max="1" width="11.42578125" style="165"/>
    <col min="2" max="2" width="14.28515625" style="165" customWidth="1"/>
    <col min="3" max="3" width="21.85546875" style="165" bestFit="1" customWidth="1"/>
    <col min="4" max="5" width="12.42578125" style="165" customWidth="1"/>
    <col min="6" max="6" width="3" style="165" customWidth="1"/>
    <col min="7" max="7" width="12.42578125" style="165" customWidth="1"/>
    <col min="8" max="8" width="12.140625" style="165" customWidth="1"/>
    <col min="9" max="9" width="3" style="165" customWidth="1"/>
    <col min="10" max="11" width="12.42578125" style="165" customWidth="1"/>
    <col min="12" max="12" width="3" style="165" customWidth="1"/>
    <col min="13" max="14" width="12.42578125" style="165" customWidth="1"/>
    <col min="15" max="16384" width="11.42578125" style="165"/>
  </cols>
  <sheetData>
    <row r="1" spans="2:14" x14ac:dyDescent="0.2"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</row>
    <row r="2" spans="2:14" ht="24.95" customHeight="1" x14ac:dyDescent="0.2">
      <c r="B2" s="724" t="s">
        <v>215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</row>
    <row r="3" spans="2:14" ht="18" customHeight="1" x14ac:dyDescent="0.2">
      <c r="B3" s="726" t="s">
        <v>51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</row>
    <row r="4" spans="2:14" ht="21" customHeight="1" x14ac:dyDescent="0.25">
      <c r="B4" s="370"/>
      <c r="C4" s="370"/>
      <c r="D4" s="723" t="s">
        <v>44</v>
      </c>
      <c r="E4" s="723"/>
      <c r="G4" s="723" t="s">
        <v>45</v>
      </c>
      <c r="H4" s="723"/>
      <c r="J4" s="723" t="s">
        <v>46</v>
      </c>
      <c r="K4" s="723"/>
      <c r="M4" s="723" t="s">
        <v>122</v>
      </c>
      <c r="N4" s="723"/>
    </row>
    <row r="5" spans="2:14" ht="15.75" thickBot="1" x14ac:dyDescent="0.3">
      <c r="B5" s="371"/>
      <c r="C5" s="371"/>
      <c r="D5" s="372" t="s">
        <v>212</v>
      </c>
      <c r="E5" s="372" t="s">
        <v>222</v>
      </c>
      <c r="G5" s="372" t="s">
        <v>212</v>
      </c>
      <c r="H5" s="372" t="s">
        <v>222</v>
      </c>
      <c r="J5" s="373" t="s">
        <v>212</v>
      </c>
      <c r="K5" s="372" t="s">
        <v>222</v>
      </c>
      <c r="M5" s="372" t="s">
        <v>212</v>
      </c>
      <c r="N5" s="372" t="s">
        <v>222</v>
      </c>
    </row>
    <row r="6" spans="2:14" ht="12.75" customHeight="1" x14ac:dyDescent="0.2">
      <c r="B6" s="725" t="s">
        <v>151</v>
      </c>
      <c r="C6" s="374" t="s">
        <v>47</v>
      </c>
      <c r="D6" s="377">
        <v>7.1850388095613615E-2</v>
      </c>
      <c r="E6" s="377">
        <v>9.2108366071549819E-2</v>
      </c>
      <c r="F6" s="375"/>
      <c r="G6" s="541">
        <v>7.8983478553191544E-2</v>
      </c>
      <c r="H6" s="541">
        <v>9.8549626208826568E-2</v>
      </c>
      <c r="I6" s="375"/>
      <c r="J6" s="541">
        <v>0.11885744118166186</v>
      </c>
      <c r="K6" s="377">
        <v>0.12105541653894281</v>
      </c>
      <c r="L6" s="375"/>
      <c r="M6" s="541">
        <v>6.4727487512027615E-2</v>
      </c>
      <c r="N6" s="541">
        <v>0.17331479288395957</v>
      </c>
    </row>
    <row r="7" spans="2:14" x14ac:dyDescent="0.2">
      <c r="B7" s="725"/>
      <c r="C7" s="376" t="s">
        <v>67</v>
      </c>
      <c r="D7" s="377">
        <v>0.13379207544624383</v>
      </c>
      <c r="E7" s="377">
        <v>0.14658630334437084</v>
      </c>
      <c r="F7" s="347"/>
      <c r="G7" s="351">
        <v>0.12976453249934794</v>
      </c>
      <c r="H7" s="351">
        <v>0.13285650352262701</v>
      </c>
      <c r="I7" s="347"/>
      <c r="J7" s="378">
        <v>0.13656614870779871</v>
      </c>
      <c r="K7" s="378">
        <v>7.8990870011987679E-2</v>
      </c>
      <c r="L7" s="347"/>
      <c r="M7" s="351"/>
      <c r="N7" s="166"/>
    </row>
    <row r="8" spans="2:14" x14ac:dyDescent="0.2">
      <c r="B8" s="725"/>
      <c r="C8" s="379" t="s">
        <v>11</v>
      </c>
      <c r="D8" s="378">
        <v>-2.1664274975085607E-2</v>
      </c>
      <c r="E8" s="378">
        <v>1.5724221438039976E-2</v>
      </c>
      <c r="F8" s="347"/>
      <c r="G8" s="378">
        <v>-1.6458000677586959E-2</v>
      </c>
      <c r="H8" s="378">
        <v>3.8518941674976492E-2</v>
      </c>
      <c r="I8" s="347"/>
      <c r="J8" s="351">
        <v>6.6195270841648224E-2</v>
      </c>
      <c r="K8" s="351">
        <v>0.2381527111195394</v>
      </c>
      <c r="L8" s="347"/>
      <c r="M8" s="351"/>
      <c r="N8" s="166"/>
    </row>
    <row r="9" spans="2:14" ht="13.5" thickBot="1" x14ac:dyDescent="0.25">
      <c r="B9" s="380"/>
      <c r="C9" s="381"/>
      <c r="D9" s="382"/>
      <c r="E9" s="382"/>
      <c r="F9" s="347"/>
      <c r="G9" s="382"/>
      <c r="H9" s="382"/>
      <c r="I9" s="347"/>
      <c r="J9" s="382"/>
      <c r="K9" s="382"/>
      <c r="L9" s="347"/>
      <c r="M9" s="348"/>
      <c r="N9" s="166"/>
    </row>
    <row r="10" spans="2:14" ht="12.75" customHeight="1" x14ac:dyDescent="0.2">
      <c r="B10" s="720" t="s">
        <v>150</v>
      </c>
      <c r="C10" s="383" t="s">
        <v>47</v>
      </c>
      <c r="D10" s="377">
        <v>0.1692152721787259</v>
      </c>
      <c r="E10" s="377">
        <v>0.19155774665578074</v>
      </c>
      <c r="F10" s="384"/>
      <c r="G10" s="377">
        <v>0.16879165953316155</v>
      </c>
      <c r="H10" s="377">
        <v>0.1919774088861268</v>
      </c>
      <c r="I10" s="384"/>
      <c r="J10" s="377">
        <v>0.18665653672858262</v>
      </c>
      <c r="K10" s="377">
        <v>0.1944586916962121</v>
      </c>
      <c r="L10" s="347"/>
      <c r="M10" s="349"/>
      <c r="N10" s="167"/>
    </row>
    <row r="11" spans="2:14" x14ac:dyDescent="0.2">
      <c r="B11" s="721"/>
      <c r="C11" s="379" t="s">
        <v>67</v>
      </c>
      <c r="D11" s="385">
        <v>0.15087966595419688</v>
      </c>
      <c r="E11" s="385">
        <v>0.16373839315346572</v>
      </c>
      <c r="F11" s="347"/>
      <c r="G11" s="385">
        <v>0.14613770835297624</v>
      </c>
      <c r="H11" s="385">
        <v>0.14874660781634774</v>
      </c>
      <c r="I11" s="347"/>
      <c r="J11" s="385">
        <v>0.15114480463121605</v>
      </c>
      <c r="K11" s="385">
        <v>9.2462572931542919E-2</v>
      </c>
      <c r="L11" s="347"/>
      <c r="M11" s="350"/>
      <c r="N11" s="168"/>
    </row>
    <row r="12" spans="2:14" ht="13.5" thickBot="1" x14ac:dyDescent="0.25">
      <c r="B12" s="722"/>
      <c r="C12" s="386" t="s">
        <v>11</v>
      </c>
      <c r="D12" s="389">
        <v>0.20274111465278755</v>
      </c>
      <c r="E12" s="389">
        <v>0.23860924829910268</v>
      </c>
      <c r="F12" s="387"/>
      <c r="G12" s="388">
        <v>0.2208887825306538</v>
      </c>
      <c r="H12" s="388">
        <v>0.28455566455293346</v>
      </c>
      <c r="I12" s="347"/>
      <c r="J12" s="389">
        <v>0.31528320673352384</v>
      </c>
      <c r="K12" s="389">
        <v>0.54523484986990001</v>
      </c>
      <c r="L12" s="387"/>
      <c r="M12" s="388"/>
      <c r="N12" s="388"/>
    </row>
    <row r="13" spans="2:14" x14ac:dyDescent="0.2">
      <c r="I13" s="390"/>
      <c r="M13" s="169"/>
      <c r="N13" s="169"/>
    </row>
    <row r="14" spans="2:14" ht="12.75" customHeight="1" x14ac:dyDescent="0.2">
      <c r="C14" s="170" t="s">
        <v>48</v>
      </c>
      <c r="G14" s="285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2A0A-92F2-442B-B575-47C4A564DF3C}">
  <dimension ref="A1:P51"/>
  <sheetViews>
    <sheetView showGridLines="0" tabSelected="1" zoomScale="80" zoomScaleNormal="8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20" customWidth="1"/>
    <col min="2" max="2" width="1.7109375" style="223" customWidth="1"/>
    <col min="3" max="3" width="11.28515625" style="221" customWidth="1"/>
    <col min="4" max="4" width="13.140625" style="221" customWidth="1"/>
    <col min="5" max="6" width="11.85546875" style="221" customWidth="1"/>
    <col min="7" max="7" width="11.28515625" style="221" customWidth="1"/>
    <col min="8" max="8" width="6.140625" style="221" customWidth="1"/>
    <col min="9" max="9" width="11.140625" style="221" customWidth="1"/>
    <col min="10" max="11" width="11.28515625" style="221" customWidth="1"/>
    <col min="12" max="13" width="11.28515625" style="223" customWidth="1"/>
    <col min="14" max="14" width="4.140625" style="223" customWidth="1"/>
    <col min="15" max="15" width="11.28515625" style="223" customWidth="1"/>
    <col min="16" max="16" width="13.5703125" style="213" customWidth="1"/>
    <col min="17" max="16384" width="9.85546875" style="213"/>
  </cols>
  <sheetData>
    <row r="1" spans="1:16" ht="15" customHeight="1" x14ac:dyDescent="0.2">
      <c r="A1" s="724" t="s">
        <v>76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212"/>
    </row>
    <row r="2" spans="1:16" ht="15" customHeight="1" x14ac:dyDescent="0.2">
      <c r="A2" s="724" t="s">
        <v>231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214"/>
    </row>
    <row r="3" spans="1:16" ht="10.5" customHeight="1" x14ac:dyDescent="0.2">
      <c r="A3" s="215"/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18"/>
      <c r="M3" s="218"/>
      <c r="N3" s="218"/>
      <c r="O3" s="218"/>
    </row>
    <row r="4" spans="1:16" ht="23.25" customHeight="1" x14ac:dyDescent="0.2">
      <c r="A4" s="755" t="s">
        <v>111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</row>
    <row r="5" spans="1:16" ht="18" customHeight="1" thickBot="1" x14ac:dyDescent="0.25">
      <c r="A5" s="332"/>
      <c r="B5" s="333"/>
      <c r="C5" s="754" t="s">
        <v>222</v>
      </c>
      <c r="D5" s="754"/>
      <c r="E5" s="754"/>
      <c r="F5" s="754"/>
      <c r="G5" s="754"/>
      <c r="H5" s="333"/>
      <c r="I5" s="756" t="s">
        <v>227</v>
      </c>
      <c r="J5" s="756"/>
      <c r="K5" s="756"/>
      <c r="L5" s="756"/>
      <c r="M5" s="756"/>
      <c r="N5" s="671"/>
      <c r="O5" s="334" t="s">
        <v>64</v>
      </c>
    </row>
    <row r="6" spans="1:16" ht="18" customHeight="1" x14ac:dyDescent="0.2">
      <c r="A6" s="335"/>
      <c r="B6" s="306"/>
      <c r="C6" s="687" t="s">
        <v>52</v>
      </c>
      <c r="D6" s="687" t="s">
        <v>131</v>
      </c>
      <c r="E6" s="687" t="s">
        <v>132</v>
      </c>
      <c r="F6" s="687" t="s">
        <v>53</v>
      </c>
      <c r="G6" s="687" t="s">
        <v>54</v>
      </c>
      <c r="H6" s="333"/>
      <c r="I6" s="336" t="s">
        <v>52</v>
      </c>
      <c r="J6" s="336" t="s">
        <v>131</v>
      </c>
      <c r="K6" s="336" t="s">
        <v>132</v>
      </c>
      <c r="L6" s="336" t="s">
        <v>53</v>
      </c>
      <c r="M6" s="336" t="s">
        <v>54</v>
      </c>
      <c r="N6" s="337"/>
      <c r="O6" s="687" t="s">
        <v>69</v>
      </c>
      <c r="P6" s="229"/>
    </row>
    <row r="7" spans="1:16" ht="18" customHeight="1" x14ac:dyDescent="0.2">
      <c r="A7" s="615" t="s">
        <v>211</v>
      </c>
      <c r="B7" s="306"/>
      <c r="C7" s="688">
        <v>685.41281272078197</v>
      </c>
      <c r="D7" s="688">
        <v>63.430522283397998</v>
      </c>
      <c r="E7" s="688">
        <v>192.02678427776198</v>
      </c>
      <c r="F7" s="688">
        <v>73.379424503221003</v>
      </c>
      <c r="G7" s="688">
        <v>1014.2495437851629</v>
      </c>
      <c r="H7" s="333"/>
      <c r="I7" s="688">
        <v>668.71437483023726</v>
      </c>
      <c r="J7" s="688">
        <v>52.609817675050991</v>
      </c>
      <c r="K7" s="688">
        <v>149.38597282294802</v>
      </c>
      <c r="L7" s="688">
        <v>67.561188701555636</v>
      </c>
      <c r="M7" s="688">
        <v>938.27135402979184</v>
      </c>
      <c r="N7" s="337"/>
      <c r="O7" s="617">
        <v>8.0976776525310656E-2</v>
      </c>
      <c r="P7" s="229"/>
    </row>
    <row r="8" spans="1:16" ht="18" customHeight="1" x14ac:dyDescent="0.2">
      <c r="A8" s="338" t="s">
        <v>194</v>
      </c>
      <c r="B8" s="306"/>
      <c r="C8" s="613">
        <v>75.837072759378117</v>
      </c>
      <c r="D8" s="613">
        <v>3.5975708824105501</v>
      </c>
      <c r="E8" s="613">
        <v>0</v>
      </c>
      <c r="F8" s="613">
        <v>4.6055165069080388</v>
      </c>
      <c r="G8" s="613">
        <v>84.040160148696714</v>
      </c>
      <c r="H8" s="710"/>
      <c r="I8" s="613">
        <v>64.477822502880727</v>
      </c>
      <c r="J8" s="613">
        <v>2.2631538507919604</v>
      </c>
      <c r="K8" s="613">
        <v>0</v>
      </c>
      <c r="L8" s="613">
        <v>4.285614969745108</v>
      </c>
      <c r="M8" s="613">
        <v>71.026591323417804</v>
      </c>
      <c r="N8" s="337"/>
      <c r="O8" s="618">
        <v>0.18322108076427246</v>
      </c>
      <c r="P8" s="229"/>
    </row>
    <row r="9" spans="1:16" ht="18" customHeight="1" thickBot="1" x14ac:dyDescent="0.25">
      <c r="A9" s="625" t="s">
        <v>193</v>
      </c>
      <c r="B9" s="306"/>
      <c r="C9" s="620">
        <v>66.503383303914234</v>
      </c>
      <c r="D9" s="620">
        <v>3.5071052656794448</v>
      </c>
      <c r="E9" s="620">
        <v>1.0254325810915605</v>
      </c>
      <c r="F9" s="620">
        <v>11.341300880823002</v>
      </c>
      <c r="G9" s="620">
        <v>82.377222031508239</v>
      </c>
      <c r="H9" s="333"/>
      <c r="I9" s="620">
        <v>61.013358914986668</v>
      </c>
      <c r="J9" s="620">
        <v>3.81456269559283</v>
      </c>
      <c r="K9" s="691">
        <v>0.410125132001673</v>
      </c>
      <c r="L9" s="620">
        <v>10.208175527683835</v>
      </c>
      <c r="M9" s="620">
        <v>75.446222270264997</v>
      </c>
      <c r="N9" s="337"/>
      <c r="O9" s="624">
        <v>9.1866756912160286E-2</v>
      </c>
      <c r="P9" s="229"/>
    </row>
    <row r="10" spans="1:16" ht="18" customHeight="1" thickBot="1" x14ac:dyDescent="0.25">
      <c r="A10" s="626" t="s">
        <v>160</v>
      </c>
      <c r="B10" s="627"/>
      <c r="C10" s="628">
        <v>827.75326878407429</v>
      </c>
      <c r="D10" s="628">
        <v>70.535198431487999</v>
      </c>
      <c r="E10" s="628">
        <v>193.05221685885354</v>
      </c>
      <c r="F10" s="628">
        <v>89.326241890952048</v>
      </c>
      <c r="G10" s="629">
        <v>1180.6669259653679</v>
      </c>
      <c r="H10" s="630"/>
      <c r="I10" s="628">
        <v>794.20555624810459</v>
      </c>
      <c r="J10" s="628">
        <v>58.687534221435783</v>
      </c>
      <c r="K10" s="544">
        <v>149.79609795494969</v>
      </c>
      <c r="L10" s="628">
        <v>82.054979198984583</v>
      </c>
      <c r="M10" s="628">
        <v>1084.7441676234746</v>
      </c>
      <c r="N10" s="631"/>
      <c r="O10" s="632">
        <v>8.8428922878697636E-2</v>
      </c>
      <c r="P10" s="229"/>
    </row>
    <row r="11" spans="1:16" ht="18" customHeight="1" x14ac:dyDescent="0.2">
      <c r="A11" s="611" t="s">
        <v>140</v>
      </c>
      <c r="B11" s="339"/>
      <c r="C11" s="693">
        <v>125.22976617747405</v>
      </c>
      <c r="D11" s="693">
        <v>18.106008842409018</v>
      </c>
      <c r="E11" s="693">
        <v>6.7757109419159995</v>
      </c>
      <c r="F11" s="693">
        <v>14.52906903820098</v>
      </c>
      <c r="G11" s="688">
        <v>164.64055500000006</v>
      </c>
      <c r="H11" s="333"/>
      <c r="I11" s="693">
        <v>126.75647000963599</v>
      </c>
      <c r="J11" s="693">
        <v>16.129608669886004</v>
      </c>
      <c r="K11" s="693">
        <v>5.925444498377999</v>
      </c>
      <c r="L11" s="693">
        <v>15.01888494589098</v>
      </c>
      <c r="M11" s="693">
        <v>163.83040812379099</v>
      </c>
      <c r="N11" s="337"/>
      <c r="O11" s="623">
        <v>4.9450336203578082E-3</v>
      </c>
      <c r="P11" s="229"/>
    </row>
    <row r="12" spans="1:16" ht="18" customHeight="1" x14ac:dyDescent="0.2">
      <c r="A12" s="615" t="s">
        <v>156</v>
      </c>
      <c r="B12" s="339"/>
      <c r="C12" s="614">
        <v>421.83941088499989</v>
      </c>
      <c r="D12" s="614">
        <v>34.601475807000007</v>
      </c>
      <c r="E12" s="614">
        <v>4.6615397889999999</v>
      </c>
      <c r="F12" s="614">
        <v>40.181664336000097</v>
      </c>
      <c r="G12" s="614">
        <v>501.28409081699999</v>
      </c>
      <c r="H12" s="333"/>
      <c r="I12" s="688">
        <v>400.50008271500008</v>
      </c>
      <c r="J12" s="688">
        <v>31.60169011599999</v>
      </c>
      <c r="K12" s="688">
        <v>5.8443390639999953</v>
      </c>
      <c r="L12" s="688">
        <v>43.614301948999795</v>
      </c>
      <c r="M12" s="688">
        <v>481.56041384399987</v>
      </c>
      <c r="N12" s="337"/>
      <c r="O12" s="618">
        <v>4.0957845383423841E-2</v>
      </c>
      <c r="P12" s="229"/>
    </row>
    <row r="13" spans="1:16" ht="18" customHeight="1" x14ac:dyDescent="0.2">
      <c r="A13" s="616" t="s">
        <v>161</v>
      </c>
      <c r="B13" s="339"/>
      <c r="C13" s="614">
        <v>65.85469645980146</v>
      </c>
      <c r="D13" s="614">
        <v>9.8098604773906697</v>
      </c>
      <c r="E13" s="614">
        <v>2.49634528625</v>
      </c>
      <c r="F13" s="614">
        <v>8.4959976877923804</v>
      </c>
      <c r="G13" s="614">
        <v>86.656899911234518</v>
      </c>
      <c r="H13" s="333"/>
      <c r="I13" s="614">
        <v>66.003602229420451</v>
      </c>
      <c r="J13" s="614">
        <v>7.4271293367302054</v>
      </c>
      <c r="K13" s="614">
        <v>1.9624996210900001</v>
      </c>
      <c r="L13" s="614">
        <v>7.0425705203438955</v>
      </c>
      <c r="M13" s="614">
        <v>82.435801707584559</v>
      </c>
      <c r="N13" s="337"/>
      <c r="O13" s="618">
        <v>5.1204672195983347E-2</v>
      </c>
      <c r="P13" s="229"/>
    </row>
    <row r="14" spans="1:16" ht="18" customHeight="1" thickBot="1" x14ac:dyDescent="0.25">
      <c r="A14" s="619" t="s">
        <v>162</v>
      </c>
      <c r="B14" s="339"/>
      <c r="C14" s="614">
        <v>19.14671592661562</v>
      </c>
      <c r="D14" s="614">
        <v>5.0205622207298246</v>
      </c>
      <c r="E14" s="614">
        <v>0</v>
      </c>
      <c r="F14" s="614">
        <v>1.1128002420580541</v>
      </c>
      <c r="G14" s="614">
        <v>25.280078389403499</v>
      </c>
      <c r="H14" s="333"/>
      <c r="I14" s="614">
        <v>18.068532037168154</v>
      </c>
      <c r="J14" s="614">
        <v>2.7829070774784572</v>
      </c>
      <c r="K14" s="614">
        <v>0</v>
      </c>
      <c r="L14" s="614">
        <v>0.68252288535339001</v>
      </c>
      <c r="M14" s="614">
        <v>21.533961999999999</v>
      </c>
      <c r="N14" s="337"/>
      <c r="O14" s="618">
        <v>0.17396317451491283</v>
      </c>
      <c r="P14" s="229"/>
    </row>
    <row r="15" spans="1:16" ht="18" customHeight="1" thickBot="1" x14ac:dyDescent="0.25">
      <c r="A15" s="626" t="s">
        <v>11</v>
      </c>
      <c r="B15" s="627"/>
      <c r="C15" s="629">
        <v>632.07058944889104</v>
      </c>
      <c r="D15" s="629">
        <v>67.537907347529526</v>
      </c>
      <c r="E15" s="629">
        <v>13.933596017165998</v>
      </c>
      <c r="F15" s="629">
        <v>64.319531304051509</v>
      </c>
      <c r="G15" s="629">
        <v>777.86162411763803</v>
      </c>
      <c r="H15" s="630"/>
      <c r="I15" s="629">
        <v>611.32868699122469</v>
      </c>
      <c r="J15" s="629">
        <v>57.941335200094656</v>
      </c>
      <c r="K15" s="629">
        <v>13.732283183467995</v>
      </c>
      <c r="L15" s="629">
        <v>66.358280300588063</v>
      </c>
      <c r="M15" s="629">
        <v>749.36058567537532</v>
      </c>
      <c r="N15" s="631"/>
      <c r="O15" s="632">
        <v>3.8033810407276158E-2</v>
      </c>
      <c r="P15" s="229"/>
    </row>
    <row r="16" spans="1:16" ht="21" customHeight="1" thickBot="1" x14ac:dyDescent="0.25">
      <c r="A16" s="594" t="s">
        <v>56</v>
      </c>
      <c r="B16" s="594"/>
      <c r="C16" s="596">
        <v>1459.8238582329654</v>
      </c>
      <c r="D16" s="596">
        <v>138.07310577901751</v>
      </c>
      <c r="E16" s="596">
        <v>206.98581287601954</v>
      </c>
      <c r="F16" s="596">
        <v>153.64577319500356</v>
      </c>
      <c r="G16" s="596">
        <v>1958.5285500830062</v>
      </c>
      <c r="H16" s="333"/>
      <c r="I16" s="596">
        <v>1405.5342432393293</v>
      </c>
      <c r="J16" s="596">
        <v>116.62886942153044</v>
      </c>
      <c r="K16" s="596">
        <v>163.52838113841767</v>
      </c>
      <c r="L16" s="596">
        <v>148.41325949957263</v>
      </c>
      <c r="M16" s="596">
        <v>1834.10475329885</v>
      </c>
      <c r="N16" s="337"/>
      <c r="O16" s="597">
        <v>6.7838980603678989E-2</v>
      </c>
      <c r="P16" s="229"/>
    </row>
    <row r="17" spans="1:16" ht="15" customHeight="1" x14ac:dyDescent="0.2">
      <c r="A17" s="595"/>
      <c r="B17" s="595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29"/>
    </row>
    <row r="18" spans="1:16" ht="15" customHeight="1" x14ac:dyDescent="0.2">
      <c r="A18" s="343" t="s">
        <v>133</v>
      </c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29"/>
    </row>
    <row r="19" spans="1:16" ht="17.25" customHeight="1" x14ac:dyDescent="0.2">
      <c r="A19" s="343" t="s">
        <v>134</v>
      </c>
      <c r="B19" s="245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</row>
    <row r="20" spans="1:16" ht="17.25" customHeight="1" x14ac:dyDescent="0.2">
      <c r="A20" s="343" t="s">
        <v>239</v>
      </c>
      <c r="B20" s="245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</row>
    <row r="21" spans="1:16" ht="23.25" customHeight="1" x14ac:dyDescent="0.2"/>
    <row r="22" spans="1:16" ht="18" customHeight="1" x14ac:dyDescent="0.2">
      <c r="A22" s="609" t="s">
        <v>112</v>
      </c>
      <c r="B22" s="608"/>
      <c r="C22" s="608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8"/>
      <c r="O22" s="608"/>
    </row>
    <row r="23" spans="1:16" ht="18" customHeight="1" thickBot="1" x14ac:dyDescent="0.25">
      <c r="A23" s="332"/>
      <c r="B23" s="333"/>
      <c r="C23" s="754" t="s">
        <v>222</v>
      </c>
      <c r="D23" s="754"/>
      <c r="E23" s="754"/>
      <c r="F23" s="754"/>
      <c r="G23" s="754"/>
      <c r="H23" s="333"/>
      <c r="I23" s="756" t="s">
        <v>227</v>
      </c>
      <c r="J23" s="756"/>
      <c r="K23" s="756"/>
      <c r="L23" s="756"/>
      <c r="M23" s="756"/>
      <c r="N23" s="671"/>
      <c r="O23" s="334" t="s">
        <v>64</v>
      </c>
      <c r="P23" s="229"/>
    </row>
    <row r="24" spans="1:16" ht="18" customHeight="1" x14ac:dyDescent="0.2">
      <c r="A24" s="335"/>
      <c r="B24" s="306"/>
      <c r="C24" s="687" t="s">
        <v>52</v>
      </c>
      <c r="D24" s="757" t="s">
        <v>113</v>
      </c>
      <c r="E24" s="757"/>
      <c r="F24" s="687" t="s">
        <v>53</v>
      </c>
      <c r="G24" s="687" t="s">
        <v>54</v>
      </c>
      <c r="H24" s="333"/>
      <c r="I24" s="336" t="s">
        <v>52</v>
      </c>
      <c r="J24" s="757" t="s">
        <v>114</v>
      </c>
      <c r="K24" s="757"/>
      <c r="L24" s="336" t="s">
        <v>53</v>
      </c>
      <c r="M24" s="336" t="s">
        <v>54</v>
      </c>
      <c r="N24" s="337"/>
      <c r="O24" s="687" t="s">
        <v>69</v>
      </c>
      <c r="P24" s="229"/>
    </row>
    <row r="25" spans="1:16" s="250" customFormat="1" ht="18" customHeight="1" x14ac:dyDescent="0.2">
      <c r="A25" s="615" t="s">
        <v>211</v>
      </c>
      <c r="B25" s="306"/>
      <c r="C25" s="688">
        <v>3867.385354491742</v>
      </c>
      <c r="D25" s="758">
        <v>449.92789648616304</v>
      </c>
      <c r="E25" s="758"/>
      <c r="F25" s="688">
        <v>522.73640048121695</v>
      </c>
      <c r="G25" s="688">
        <v>4840.0496514591223</v>
      </c>
      <c r="H25" s="333"/>
      <c r="I25" s="688">
        <v>3760.1621930792589</v>
      </c>
      <c r="J25" s="758">
        <v>371.12350356967903</v>
      </c>
      <c r="K25" s="758"/>
      <c r="L25" s="688">
        <v>488.07295281548113</v>
      </c>
      <c r="M25" s="688">
        <v>4619.3586494644187</v>
      </c>
      <c r="N25" s="337"/>
      <c r="O25" s="617">
        <v>4.777524733228744E-2</v>
      </c>
      <c r="P25" s="248"/>
    </row>
    <row r="26" spans="1:16" ht="18" customHeight="1" x14ac:dyDescent="0.2">
      <c r="A26" s="338" t="s">
        <v>194</v>
      </c>
      <c r="B26" s="306"/>
      <c r="C26" s="678">
        <v>572.96599034965607</v>
      </c>
      <c r="D26" s="759">
        <v>28.916403000041999</v>
      </c>
      <c r="E26" s="759">
        <v>216.32425384993297</v>
      </c>
      <c r="F26" s="678">
        <v>46.268771427292016</v>
      </c>
      <c r="G26" s="694">
        <v>648.15116477699007</v>
      </c>
      <c r="H26" s="630"/>
      <c r="I26" s="678">
        <v>499.53944893507798</v>
      </c>
      <c r="J26" s="759">
        <v>22.737508999860001</v>
      </c>
      <c r="K26" s="759">
        <v>216.32425384993297</v>
      </c>
      <c r="L26" s="678">
        <v>42.907626660024988</v>
      </c>
      <c r="M26" s="694">
        <v>565.18458459496298</v>
      </c>
      <c r="N26" s="631"/>
      <c r="O26" s="618">
        <v>0.1467955468769282</v>
      </c>
      <c r="P26" s="229"/>
    </row>
    <row r="27" spans="1:16" ht="18" customHeight="1" thickBot="1" x14ac:dyDescent="0.25">
      <c r="A27" s="625" t="s">
        <v>193</v>
      </c>
      <c r="B27" s="306"/>
      <c r="C27" s="691">
        <v>491.21747203808718</v>
      </c>
      <c r="D27" s="760">
        <v>27.485367999176002</v>
      </c>
      <c r="E27" s="760"/>
      <c r="F27" s="689">
        <v>123.50909813956358</v>
      </c>
      <c r="G27" s="689">
        <v>642.21193817682672</v>
      </c>
      <c r="H27" s="333"/>
      <c r="I27" s="689">
        <v>450.847825260484</v>
      </c>
      <c r="J27" s="760">
        <v>24.995332004258</v>
      </c>
      <c r="K27" s="760"/>
      <c r="L27" s="689">
        <v>114.53700599379991</v>
      </c>
      <c r="M27" s="689">
        <v>590.38016325854187</v>
      </c>
      <c r="N27" s="337"/>
      <c r="O27" s="624">
        <v>8.7793896448357556E-2</v>
      </c>
      <c r="P27" s="229"/>
    </row>
    <row r="28" spans="1:16" ht="18" customHeight="1" thickBot="1" x14ac:dyDescent="0.25">
      <c r="A28" s="626" t="s">
        <v>160</v>
      </c>
      <c r="B28" s="627"/>
      <c r="C28" s="690">
        <v>4931.568816879485</v>
      </c>
      <c r="D28" s="761">
        <v>506.32966748538104</v>
      </c>
      <c r="E28" s="761"/>
      <c r="F28" s="692">
        <v>692.5142700480726</v>
      </c>
      <c r="G28" s="692">
        <v>6130.4127544129387</v>
      </c>
      <c r="H28" s="630"/>
      <c r="I28" s="690">
        <v>4710.5494672748209</v>
      </c>
      <c r="J28" s="764">
        <v>418.85634457379706</v>
      </c>
      <c r="K28" s="764"/>
      <c r="L28" s="692">
        <v>645.51758546930603</v>
      </c>
      <c r="M28" s="692">
        <v>5774.9233973179244</v>
      </c>
      <c r="N28" s="631"/>
      <c r="O28" s="632">
        <v>6.1557415161578755E-2</v>
      </c>
      <c r="P28" s="229"/>
    </row>
    <row r="29" spans="1:16" ht="18" customHeight="1" x14ac:dyDescent="0.2">
      <c r="A29" s="611" t="s">
        <v>140</v>
      </c>
      <c r="B29" s="339"/>
      <c r="C29" s="688">
        <v>920.83537572650994</v>
      </c>
      <c r="D29" s="758">
        <v>189.829760407148</v>
      </c>
      <c r="E29" s="758"/>
      <c r="F29" s="693">
        <v>157.020745866342</v>
      </c>
      <c r="G29" s="693">
        <v>1267.685882</v>
      </c>
      <c r="H29" s="333"/>
      <c r="I29" s="688">
        <v>894.46349153581605</v>
      </c>
      <c r="J29" s="765">
        <v>173.51513075357701</v>
      </c>
      <c r="K29" s="765"/>
      <c r="L29" s="693">
        <v>161.67828489914203</v>
      </c>
      <c r="M29" s="693">
        <v>1229.6569071885351</v>
      </c>
      <c r="N29" s="337"/>
      <c r="O29" s="623">
        <v>3.0926492250926918E-2</v>
      </c>
      <c r="P29" s="229"/>
    </row>
    <row r="30" spans="1:16" ht="18" x14ac:dyDescent="0.2">
      <c r="A30" s="615" t="s">
        <v>156</v>
      </c>
      <c r="B30" s="339"/>
      <c r="C30" s="688">
        <v>2749.4652538979999</v>
      </c>
      <c r="D30" s="758">
        <v>305.44098069799998</v>
      </c>
      <c r="E30" s="758"/>
      <c r="F30" s="688">
        <v>449.51481471899962</v>
      </c>
      <c r="G30" s="688">
        <v>3504.4210493149999</v>
      </c>
      <c r="H30" s="333"/>
      <c r="I30" s="688">
        <v>2586.0757945926662</v>
      </c>
      <c r="J30" s="758">
        <v>275.84178261216653</v>
      </c>
      <c r="K30" s="758"/>
      <c r="L30" s="688">
        <v>430.0827011621671</v>
      </c>
      <c r="M30" s="688">
        <v>3292.0002783670002</v>
      </c>
      <c r="N30" s="337"/>
      <c r="O30" s="618">
        <v>6.4563013783045964E-2</v>
      </c>
      <c r="P30" s="229"/>
    </row>
    <row r="31" spans="1:16" ht="18" customHeight="1" x14ac:dyDescent="0.2">
      <c r="A31" s="616" t="s">
        <v>161</v>
      </c>
      <c r="B31" s="339"/>
      <c r="C31" s="688">
        <v>341.71661420199996</v>
      </c>
      <c r="D31" s="758">
        <v>63.393716999999995</v>
      </c>
      <c r="E31" s="758"/>
      <c r="F31" s="688">
        <v>73.013802999999996</v>
      </c>
      <c r="G31" s="688">
        <v>478.12413420199994</v>
      </c>
      <c r="H31" s="333"/>
      <c r="I31" s="688">
        <v>340.23290899999995</v>
      </c>
      <c r="J31" s="758">
        <v>47.539144999999998</v>
      </c>
      <c r="K31" s="758"/>
      <c r="L31" s="688">
        <v>57.269465000000011</v>
      </c>
      <c r="M31" s="688">
        <v>445.04151899999999</v>
      </c>
      <c r="N31" s="337"/>
      <c r="O31" s="618">
        <v>7.4336019875934189E-2</v>
      </c>
      <c r="P31" s="229"/>
    </row>
    <row r="32" spans="1:16" ht="18" customHeight="1" thickBot="1" x14ac:dyDescent="0.25">
      <c r="A32" s="619" t="s">
        <v>162</v>
      </c>
      <c r="B32" s="339"/>
      <c r="C32" s="691">
        <v>91.633796340000004</v>
      </c>
      <c r="D32" s="762">
        <v>18.338812999999998</v>
      </c>
      <c r="E32" s="762"/>
      <c r="F32" s="689">
        <v>9.5718230000000002</v>
      </c>
      <c r="G32" s="691">
        <v>119.54443234</v>
      </c>
      <c r="H32" s="333"/>
      <c r="I32" s="691">
        <v>89.057593999999995</v>
      </c>
      <c r="J32" s="760">
        <v>10.741527999999999</v>
      </c>
      <c r="K32" s="760"/>
      <c r="L32" s="689">
        <v>6.1290200000000006</v>
      </c>
      <c r="M32" s="691">
        <v>105.92814199999999</v>
      </c>
      <c r="N32" s="337"/>
      <c r="O32" s="618">
        <v>0.12854270907536547</v>
      </c>
      <c r="P32" s="229"/>
    </row>
    <row r="33" spans="1:15" ht="16.899999999999999" customHeight="1" thickBot="1" x14ac:dyDescent="0.25">
      <c r="A33" s="626" t="s">
        <v>11</v>
      </c>
      <c r="B33" s="627"/>
      <c r="C33" s="690">
        <v>4103.6510401665091</v>
      </c>
      <c r="D33" s="760">
        <v>577.00327110514797</v>
      </c>
      <c r="E33" s="760"/>
      <c r="F33" s="690">
        <v>689.12118658534155</v>
      </c>
      <c r="G33" s="689">
        <v>5369.7754978569992</v>
      </c>
      <c r="H33" s="630"/>
      <c r="I33" s="690">
        <v>3909.8297891284824</v>
      </c>
      <c r="J33" s="764">
        <v>507.63758636574357</v>
      </c>
      <c r="K33" s="764"/>
      <c r="L33" s="692">
        <v>655.15947106130909</v>
      </c>
      <c r="M33" s="690">
        <v>5072.6268465555349</v>
      </c>
      <c r="N33" s="631"/>
      <c r="O33" s="632">
        <v>5.8602642909032276E-2</v>
      </c>
    </row>
    <row r="34" spans="1:15" ht="24.95" customHeight="1" thickBot="1" x14ac:dyDescent="0.25">
      <c r="A34" s="594" t="s">
        <v>56</v>
      </c>
      <c r="B34" s="594"/>
      <c r="C34" s="596">
        <v>9035.219857045995</v>
      </c>
      <c r="D34" s="763">
        <v>1083.332938590529</v>
      </c>
      <c r="E34" s="763">
        <v>0</v>
      </c>
      <c r="F34" s="596">
        <v>1381.6354566334142</v>
      </c>
      <c r="G34" s="681">
        <v>11500.188252269938</v>
      </c>
      <c r="H34" s="333"/>
      <c r="I34" s="596">
        <v>8620.3792564033029</v>
      </c>
      <c r="J34" s="763">
        <v>926.49393093954063</v>
      </c>
      <c r="K34" s="763">
        <v>0</v>
      </c>
      <c r="L34" s="686">
        <v>1300.6770565306151</v>
      </c>
      <c r="M34" s="596">
        <v>10847.550243873458</v>
      </c>
      <c r="N34" s="337"/>
      <c r="O34" s="597">
        <v>6.0175678574353686E-2</v>
      </c>
    </row>
    <row r="35" spans="1:15" ht="18" customHeight="1" x14ac:dyDescent="0.2">
      <c r="A35" s="633"/>
      <c r="B35" s="634"/>
      <c r="K35" s="752"/>
      <c r="L35" s="753"/>
    </row>
    <row r="36" spans="1:15" ht="18" customHeight="1" x14ac:dyDescent="0.2">
      <c r="A36" s="609" t="s">
        <v>60</v>
      </c>
      <c r="B36" s="609"/>
      <c r="C36" s="609"/>
      <c r="D36" s="609"/>
      <c r="E36" s="609"/>
      <c r="F36" s="252"/>
      <c r="G36" s="252"/>
      <c r="H36" s="252"/>
      <c r="I36" s="252"/>
      <c r="J36" s="252"/>
      <c r="K36" s="252"/>
      <c r="L36" s="252"/>
      <c r="M36" s="252"/>
      <c r="N36" s="252"/>
      <c r="O36" s="252"/>
    </row>
    <row r="37" spans="1:15" ht="18" customHeight="1" thickBot="1" x14ac:dyDescent="0.3">
      <c r="A37" s="610" t="s">
        <v>61</v>
      </c>
      <c r="C37" s="590" t="s">
        <v>222</v>
      </c>
      <c r="D37" s="592" t="s">
        <v>227</v>
      </c>
      <c r="E37" s="593" t="s">
        <v>69</v>
      </c>
    </row>
    <row r="38" spans="1:15" ht="18" customHeight="1" x14ac:dyDescent="0.2">
      <c r="A38" s="672" t="s">
        <v>158</v>
      </c>
      <c r="B38" s="257"/>
      <c r="C38" s="641">
        <v>59527.783339350004</v>
      </c>
      <c r="D38" s="591">
        <v>51726.656637739994</v>
      </c>
      <c r="E38" s="346">
        <v>0.15081443898924407</v>
      </c>
    </row>
    <row r="39" spans="1:15" ht="18" customHeight="1" x14ac:dyDescent="0.2">
      <c r="A39" s="342" t="s">
        <v>194</v>
      </c>
      <c r="B39" s="257"/>
      <c r="C39" s="341">
        <v>6333.1565693990724</v>
      </c>
      <c r="D39" s="642">
        <v>5846.7037679143768</v>
      </c>
      <c r="E39" s="643">
        <v>8.3201205464565886E-2</v>
      </c>
    </row>
    <row r="40" spans="1:15" ht="18" customHeight="1" thickBot="1" x14ac:dyDescent="0.25">
      <c r="A40" s="640" t="s">
        <v>193</v>
      </c>
      <c r="B40" s="257"/>
      <c r="C40" s="645">
        <v>6844.1775208103736</v>
      </c>
      <c r="D40" s="645">
        <v>5836.7093095451464</v>
      </c>
      <c r="E40" s="646">
        <v>0.17260894072926503</v>
      </c>
    </row>
    <row r="41" spans="1:15" ht="18" customHeight="1" thickBot="1" x14ac:dyDescent="0.25">
      <c r="A41" s="647" t="s">
        <v>160</v>
      </c>
      <c r="B41" s="648"/>
      <c r="C41" s="649">
        <v>72705.117429559454</v>
      </c>
      <c r="D41" s="650">
        <v>63410.069715199519</v>
      </c>
      <c r="E41" s="651">
        <v>0.14658630334437084</v>
      </c>
    </row>
    <row r="42" spans="1:15" ht="18" customHeight="1" x14ac:dyDescent="0.2">
      <c r="A42" s="342" t="s">
        <v>140</v>
      </c>
      <c r="B42" s="257"/>
      <c r="C42" s="641">
        <v>7784.164582441661</v>
      </c>
      <c r="D42" s="591">
        <v>8860.1933781958523</v>
      </c>
      <c r="E42" s="639">
        <v>-0.12144529468196508</v>
      </c>
    </row>
    <row r="43" spans="1:15" ht="18" customHeight="1" x14ac:dyDescent="0.2">
      <c r="A43" s="615" t="s">
        <v>209</v>
      </c>
      <c r="B43" s="257"/>
      <c r="C43" s="341">
        <v>31078.235979128243</v>
      </c>
      <c r="D43" s="642">
        <v>29369.9150362488</v>
      </c>
      <c r="E43" s="643">
        <v>5.8165675344004519E-2</v>
      </c>
    </row>
    <row r="44" spans="1:15" ht="18" customHeight="1" x14ac:dyDescent="0.2">
      <c r="A44" s="615" t="s">
        <v>161</v>
      </c>
      <c r="B44" s="257"/>
      <c r="C44" s="644">
        <v>4975.375355207696</v>
      </c>
      <c r="D44" s="642">
        <v>5149.528659105089</v>
      </c>
      <c r="E44" s="643">
        <v>-3.3819270738393858E-2</v>
      </c>
    </row>
    <row r="45" spans="1:15" ht="18" customHeight="1" thickBot="1" x14ac:dyDescent="0.25">
      <c r="A45" s="342" t="s">
        <v>162</v>
      </c>
      <c r="B45" s="257"/>
      <c r="C45" s="636">
        <v>2098.0442832529425</v>
      </c>
      <c r="D45" s="645">
        <v>1845.0599756115384</v>
      </c>
      <c r="E45" s="646">
        <v>0.13711440873760927</v>
      </c>
    </row>
    <row r="46" spans="1:15" ht="20.45" customHeight="1" thickBot="1" x14ac:dyDescent="0.25">
      <c r="A46" s="652" t="s">
        <v>11</v>
      </c>
      <c r="B46" s="648"/>
      <c r="C46" s="649">
        <v>45935.820200030546</v>
      </c>
      <c r="D46" s="653">
        <v>45224.697049161281</v>
      </c>
      <c r="E46" s="654">
        <v>1.5724221438039532E-2</v>
      </c>
      <c r="G46" s="246"/>
    </row>
    <row r="47" spans="1:15" ht="18.600000000000001" customHeight="1" thickBot="1" x14ac:dyDescent="0.25">
      <c r="A47" s="635" t="s">
        <v>56</v>
      </c>
      <c r="B47" s="598"/>
      <c r="C47" s="599">
        <v>118640.93762959</v>
      </c>
      <c r="D47" s="637">
        <v>108634.7667643608</v>
      </c>
      <c r="E47" s="638">
        <v>9.2108366071550041E-2</v>
      </c>
      <c r="F47" s="333"/>
    </row>
    <row r="48" spans="1:15" ht="11.1" customHeight="1" x14ac:dyDescent="0.2">
      <c r="C48" s="333"/>
      <c r="D48" s="333"/>
      <c r="E48" s="333"/>
      <c r="F48" s="333"/>
    </row>
    <row r="49" spans="1:5" ht="16.899999999999999" customHeight="1" x14ac:dyDescent="0.2">
      <c r="A49" s="343" t="s">
        <v>210</v>
      </c>
      <c r="C49" s="333"/>
      <c r="D49" s="333"/>
      <c r="E49" s="333"/>
    </row>
    <row r="50" spans="1:5" ht="15.6" customHeight="1" x14ac:dyDescent="0.2">
      <c r="A50" s="369" t="s">
        <v>234</v>
      </c>
    </row>
    <row r="51" spans="1:5" ht="11.1" customHeight="1" x14ac:dyDescent="0.2">
      <c r="A51" s="344"/>
    </row>
  </sheetData>
  <mergeCells count="30">
    <mergeCell ref="C23:G23"/>
    <mergeCell ref="I23:M23"/>
    <mergeCell ref="A1:O1"/>
    <mergeCell ref="A2:O2"/>
    <mergeCell ref="A4:O4"/>
    <mergeCell ref="C5:G5"/>
    <mergeCell ref="I5:M5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K35:L35"/>
  </mergeCells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5546875" defaultRowHeight="11.1" customHeight="1" x14ac:dyDescent="0.2"/>
  <cols>
    <col min="1" max="1" width="32.42578125" style="220" customWidth="1"/>
    <col min="2" max="2" width="1.7109375" style="223" customWidth="1"/>
    <col min="3" max="3" width="11.28515625" style="221" customWidth="1"/>
    <col min="4" max="4" width="13.140625" style="221" customWidth="1"/>
    <col min="5" max="7" width="11.28515625" style="221" customWidth="1"/>
    <col min="8" max="8" width="2.7109375" style="221" customWidth="1"/>
    <col min="9" max="10" width="11.28515625" style="221" customWidth="1"/>
    <col min="11" max="13" width="11.28515625" style="223" customWidth="1"/>
    <col min="14" max="14" width="3" style="223" customWidth="1"/>
    <col min="15" max="15" width="10.5703125" style="223" customWidth="1"/>
    <col min="16" max="16" width="13.5703125" style="213" customWidth="1"/>
    <col min="17" max="16384" width="9.85546875" style="213"/>
  </cols>
  <sheetData>
    <row r="1" spans="1:18" ht="14.25" customHeight="1" x14ac:dyDescent="0.2">
      <c r="A1" s="768" t="s">
        <v>76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212"/>
      <c r="Q1" s="212"/>
      <c r="R1" s="212"/>
    </row>
    <row r="2" spans="1:18" ht="16.5" customHeight="1" x14ac:dyDescent="0.2">
      <c r="A2" s="768" t="s">
        <v>88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214"/>
      <c r="Q2" s="214"/>
      <c r="R2" s="214"/>
    </row>
    <row r="3" spans="1:18" ht="10.5" customHeight="1" x14ac:dyDescent="0.2">
      <c r="A3" s="215"/>
      <c r="B3" s="216"/>
      <c r="C3" s="217"/>
      <c r="D3" s="217"/>
      <c r="E3" s="217"/>
      <c r="F3" s="217"/>
      <c r="G3" s="217"/>
      <c r="H3" s="217"/>
      <c r="I3" s="217"/>
      <c r="J3" s="217"/>
      <c r="K3" s="218"/>
      <c r="L3" s="218"/>
      <c r="M3" s="218"/>
      <c r="N3" s="218"/>
      <c r="O3" s="219"/>
    </row>
    <row r="4" spans="1:18" ht="23.25" customHeight="1" thickBot="1" x14ac:dyDescent="0.25">
      <c r="A4" s="769" t="s">
        <v>55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</row>
    <row r="5" spans="1:18" ht="15" customHeight="1" x14ac:dyDescent="0.2">
      <c r="B5" s="221"/>
      <c r="C5" s="766" t="s">
        <v>42</v>
      </c>
      <c r="D5" s="766"/>
      <c r="E5" s="766"/>
      <c r="F5" s="766"/>
      <c r="G5" s="766"/>
      <c r="H5" s="222"/>
      <c r="I5" s="766" t="s">
        <v>72</v>
      </c>
      <c r="J5" s="766"/>
      <c r="K5" s="766"/>
      <c r="L5" s="766"/>
      <c r="M5" s="766"/>
      <c r="O5" s="224" t="s">
        <v>64</v>
      </c>
    </row>
    <row r="6" spans="1:18" ht="15" customHeight="1" x14ac:dyDescent="0.2">
      <c r="A6" s="225"/>
      <c r="B6" s="226"/>
      <c r="C6" s="227" t="s">
        <v>52</v>
      </c>
      <c r="D6" s="227" t="s">
        <v>62</v>
      </c>
      <c r="E6" s="227" t="s">
        <v>63</v>
      </c>
      <c r="F6" s="227" t="s">
        <v>53</v>
      </c>
      <c r="G6" s="227" t="s">
        <v>54</v>
      </c>
      <c r="H6" s="228"/>
      <c r="I6" s="227" t="s">
        <v>52</v>
      </c>
      <c r="J6" s="227" t="s">
        <v>62</v>
      </c>
      <c r="K6" s="227" t="s">
        <v>63</v>
      </c>
      <c r="L6" s="227" t="s">
        <v>53</v>
      </c>
      <c r="M6" s="227" t="s">
        <v>54</v>
      </c>
      <c r="N6" s="229"/>
      <c r="O6" s="230" t="s">
        <v>69</v>
      </c>
      <c r="P6" s="229"/>
      <c r="Q6" s="231"/>
      <c r="R6" s="231"/>
    </row>
    <row r="7" spans="1:18" ht="15" customHeight="1" x14ac:dyDescent="0.2">
      <c r="A7" s="232" t="s">
        <v>158</v>
      </c>
      <c r="B7" s="226"/>
      <c r="C7" s="233">
        <v>1348.7874795286134</v>
      </c>
      <c r="D7" s="233">
        <v>102.94644582571998</v>
      </c>
      <c r="E7" s="233">
        <v>279.00265227466207</v>
      </c>
      <c r="F7" s="233">
        <v>119.46996694924093</v>
      </c>
      <c r="G7" s="233">
        <v>1850.2065445782364</v>
      </c>
      <c r="H7" s="234"/>
      <c r="I7" s="233">
        <v>1345.9936250446062</v>
      </c>
      <c r="J7" s="233">
        <v>98.369324605468051</v>
      </c>
      <c r="K7" s="233">
        <v>289.28269844361887</v>
      </c>
      <c r="L7" s="233">
        <v>111.31731108283299</v>
      </c>
      <c r="M7" s="233">
        <v>1844.9629591765261</v>
      </c>
      <c r="N7" s="235"/>
      <c r="O7" s="236">
        <v>2.8421087673493606E-3</v>
      </c>
      <c r="P7" s="229"/>
      <c r="Q7" s="229"/>
      <c r="R7" s="237"/>
    </row>
    <row r="8" spans="1:18" ht="15" customHeight="1" x14ac:dyDescent="0.2">
      <c r="A8" s="232" t="s">
        <v>159</v>
      </c>
      <c r="B8" s="226"/>
      <c r="C8" s="233">
        <v>182.4451296019995</v>
      </c>
      <c r="D8" s="233">
        <v>11.073881403545537</v>
      </c>
      <c r="E8" s="233">
        <v>0.62352272730000002</v>
      </c>
      <c r="F8" s="233">
        <v>20.606453537057085</v>
      </c>
      <c r="G8" s="233">
        <v>214.74898726990213</v>
      </c>
      <c r="H8" s="234"/>
      <c r="I8" s="233">
        <v>142.76398875339703</v>
      </c>
      <c r="J8" s="233">
        <v>10.466978845332001</v>
      </c>
      <c r="K8" s="233">
        <v>0.61412972379999997</v>
      </c>
      <c r="L8" s="233">
        <v>19.110860696570015</v>
      </c>
      <c r="M8" s="233">
        <v>172.95595801909906</v>
      </c>
      <c r="N8" s="235"/>
      <c r="O8" s="236">
        <v>0.24163971990018407</v>
      </c>
      <c r="P8" s="229"/>
      <c r="Q8" s="229"/>
      <c r="R8" s="237"/>
    </row>
    <row r="9" spans="1:18" ht="15" customHeight="1" x14ac:dyDescent="0.2">
      <c r="A9" s="238" t="s">
        <v>160</v>
      </c>
      <c r="B9" s="226"/>
      <c r="C9" s="239">
        <v>1531.2326091306129</v>
      </c>
      <c r="D9" s="239">
        <v>114.02032722926552</v>
      </c>
      <c r="E9" s="239">
        <v>279.62617500196205</v>
      </c>
      <c r="F9" s="239">
        <v>140.07642048629802</v>
      </c>
      <c r="G9" s="239">
        <v>2064.9555318481384</v>
      </c>
      <c r="H9" s="234"/>
      <c r="I9" s="239">
        <v>1488.7576137980031</v>
      </c>
      <c r="J9" s="239">
        <v>108.83630345080005</v>
      </c>
      <c r="K9" s="239">
        <v>289.89682816741885</v>
      </c>
      <c r="L9" s="239">
        <v>130.42817177940299</v>
      </c>
      <c r="M9" s="239">
        <v>2017.918917195625</v>
      </c>
      <c r="N9" s="235"/>
      <c r="O9" s="240">
        <v>2.3309467120652183E-2</v>
      </c>
      <c r="P9" s="229"/>
      <c r="Q9" s="229"/>
      <c r="R9" s="237"/>
    </row>
    <row r="10" spans="1:18" ht="15" customHeight="1" x14ac:dyDescent="0.2">
      <c r="A10" s="232" t="s">
        <v>140</v>
      </c>
      <c r="B10" s="241"/>
      <c r="C10" s="233">
        <v>207.63263895840572</v>
      </c>
      <c r="D10" s="233">
        <v>26.649514448966563</v>
      </c>
      <c r="E10" s="233">
        <v>19.639867220228119</v>
      </c>
      <c r="F10" s="233">
        <v>17.51671652906278</v>
      </c>
      <c r="G10" s="233">
        <v>271.43873715666319</v>
      </c>
      <c r="H10" s="234"/>
      <c r="I10" s="233">
        <v>199.71164529589367</v>
      </c>
      <c r="J10" s="233">
        <v>24.444750049377006</v>
      </c>
      <c r="K10" s="233">
        <v>18.603379860361041</v>
      </c>
      <c r="L10" s="233">
        <v>22.281928215773021</v>
      </c>
      <c r="M10" s="233">
        <v>265.04170342140475</v>
      </c>
      <c r="N10" s="235"/>
      <c r="O10" s="236">
        <v>2.4135951635835262E-2</v>
      </c>
      <c r="P10" s="229"/>
      <c r="Q10" s="229"/>
      <c r="R10" s="237"/>
    </row>
    <row r="11" spans="1:18" ht="15" customHeight="1" x14ac:dyDescent="0.2">
      <c r="A11" s="232" t="s">
        <v>163</v>
      </c>
      <c r="B11" s="241"/>
      <c r="C11" s="233" t="s">
        <v>164</v>
      </c>
      <c r="D11" s="233" t="s">
        <v>164</v>
      </c>
      <c r="E11" s="233" t="s">
        <v>164</v>
      </c>
      <c r="F11" s="233" t="s">
        <v>164</v>
      </c>
      <c r="G11" s="233" t="s">
        <v>164</v>
      </c>
      <c r="H11" s="234"/>
      <c r="I11" s="233">
        <v>54.565427422863245</v>
      </c>
      <c r="J11" s="233">
        <v>6.8127151236039989</v>
      </c>
      <c r="K11" s="233">
        <v>0.53861743435500031</v>
      </c>
      <c r="L11" s="233">
        <v>2.3281162662081569</v>
      </c>
      <c r="M11" s="233">
        <v>64.244876247030405</v>
      </c>
      <c r="N11" s="235"/>
      <c r="O11" s="236" t="s">
        <v>165</v>
      </c>
      <c r="P11" s="229"/>
      <c r="Q11" s="229"/>
      <c r="R11" s="237"/>
    </row>
    <row r="12" spans="1:18" ht="15" customHeight="1" x14ac:dyDescent="0.2">
      <c r="A12" s="232" t="s">
        <v>166</v>
      </c>
      <c r="B12" s="241"/>
      <c r="C12" s="233">
        <v>688.8329893959999</v>
      </c>
      <c r="D12" s="233">
        <v>46.879093447999935</v>
      </c>
      <c r="E12" s="233">
        <v>7.6118083319999901</v>
      </c>
      <c r="F12" s="233">
        <v>44.098083190999965</v>
      </c>
      <c r="G12" s="233">
        <v>787.42197436699985</v>
      </c>
      <c r="H12" s="234"/>
      <c r="I12" s="233">
        <v>680.4278690049</v>
      </c>
      <c r="J12" s="233">
        <v>40.753374594693398</v>
      </c>
      <c r="K12" s="233">
        <v>6.5574906254065963</v>
      </c>
      <c r="L12" s="233">
        <v>37.321826043000016</v>
      </c>
      <c r="M12" s="233">
        <v>765.0605602679999</v>
      </c>
      <c r="N12" s="235"/>
      <c r="O12" s="236">
        <v>2.9228292844120318E-2</v>
      </c>
      <c r="P12" s="229"/>
      <c r="Q12" s="229"/>
      <c r="R12" s="237"/>
    </row>
    <row r="13" spans="1:18" ht="15" customHeight="1" x14ac:dyDescent="0.2">
      <c r="A13" s="232" t="s">
        <v>161</v>
      </c>
      <c r="B13" s="241"/>
      <c r="C13" s="233">
        <v>140.87414949984108</v>
      </c>
      <c r="D13" s="233">
        <v>17.365952824910146</v>
      </c>
      <c r="E13" s="233">
        <v>4.6798262159600101</v>
      </c>
      <c r="F13" s="233">
        <v>12.374268302895594</v>
      </c>
      <c r="G13" s="233">
        <v>175.29419684360684</v>
      </c>
      <c r="H13" s="234"/>
      <c r="I13" s="233">
        <v>166.20757707342699</v>
      </c>
      <c r="J13" s="233">
        <v>20.416248996705722</v>
      </c>
      <c r="K13" s="233">
        <v>3.7272423059400035</v>
      </c>
      <c r="L13" s="233">
        <v>15.57097857725226</v>
      </c>
      <c r="M13" s="233">
        <v>205.92204695332495</v>
      </c>
      <c r="N13" s="235"/>
      <c r="O13" s="236">
        <v>-0.14873516732601411</v>
      </c>
      <c r="P13" s="229"/>
      <c r="Q13" s="229"/>
      <c r="R13" s="237"/>
    </row>
    <row r="14" spans="1:18" ht="15" customHeight="1" x14ac:dyDescent="0.2">
      <c r="A14" s="232" t="s">
        <v>162</v>
      </c>
      <c r="B14" s="241"/>
      <c r="C14" s="233">
        <v>20.784635148441673</v>
      </c>
      <c r="D14" s="233">
        <v>1.5717934128490405</v>
      </c>
      <c r="E14" s="233">
        <v>0</v>
      </c>
      <c r="F14" s="233">
        <v>0.33054269166699418</v>
      </c>
      <c r="G14" s="233">
        <v>22.686971252957708</v>
      </c>
      <c r="H14" s="234"/>
      <c r="I14" s="233" t="s">
        <v>164</v>
      </c>
      <c r="J14" s="233" t="s">
        <v>164</v>
      </c>
      <c r="K14" s="233" t="s">
        <v>164</v>
      </c>
      <c r="L14" s="233" t="s">
        <v>164</v>
      </c>
      <c r="M14" s="233" t="s">
        <v>164</v>
      </c>
      <c r="N14" s="235"/>
      <c r="O14" s="236" t="s">
        <v>167</v>
      </c>
      <c r="P14" s="229"/>
      <c r="Q14" s="229"/>
      <c r="R14" s="237"/>
    </row>
    <row r="15" spans="1:18" ht="15" customHeight="1" x14ac:dyDescent="0.2">
      <c r="A15" s="238" t="s">
        <v>11</v>
      </c>
      <c r="B15" s="226"/>
      <c r="C15" s="239">
        <v>1058.1244130026882</v>
      </c>
      <c r="D15" s="239">
        <v>92.466354134725691</v>
      </c>
      <c r="E15" s="239">
        <v>31.931501768188117</v>
      </c>
      <c r="F15" s="239">
        <v>74.319610714625341</v>
      </c>
      <c r="G15" s="239">
        <v>1256.8418796202275</v>
      </c>
      <c r="H15" s="234"/>
      <c r="I15" s="239">
        <v>1100.912518797084</v>
      </c>
      <c r="J15" s="239">
        <v>92.42708876438013</v>
      </c>
      <c r="K15" s="239">
        <v>29.426730226062642</v>
      </c>
      <c r="L15" s="239">
        <v>77.502849102233455</v>
      </c>
      <c r="M15" s="239">
        <v>1300.26918688976</v>
      </c>
      <c r="N15" s="235"/>
      <c r="O15" s="240">
        <v>-3.3398705212272617E-2</v>
      </c>
      <c r="P15" s="229"/>
      <c r="Q15" s="229"/>
      <c r="R15" s="237"/>
    </row>
    <row r="16" spans="1:18" ht="15" customHeight="1" thickBot="1" x14ac:dyDescent="0.25">
      <c r="A16" s="242" t="s">
        <v>56</v>
      </c>
      <c r="B16" s="242"/>
      <c r="C16" s="243">
        <v>2589.3570221333011</v>
      </c>
      <c r="D16" s="243">
        <v>206.48668136399121</v>
      </c>
      <c r="E16" s="243">
        <v>311.55767677015018</v>
      </c>
      <c r="F16" s="243">
        <v>214.39603120092335</v>
      </c>
      <c r="G16" s="243">
        <v>3321.7974114683657</v>
      </c>
      <c r="H16" s="243"/>
      <c r="I16" s="243">
        <v>2589.6701325950871</v>
      </c>
      <c r="J16" s="243">
        <v>201.26339221518018</v>
      </c>
      <c r="K16" s="243">
        <v>319.32355839348151</v>
      </c>
      <c r="L16" s="243">
        <v>207.93102088163644</v>
      </c>
      <c r="M16" s="243">
        <v>3318.188104085385</v>
      </c>
      <c r="N16" s="243"/>
      <c r="O16" s="244">
        <v>1.0877344109987419E-3</v>
      </c>
      <c r="P16" s="229"/>
      <c r="Q16" s="229"/>
      <c r="R16" s="237"/>
    </row>
    <row r="17" spans="1:18" ht="6" customHeight="1" x14ac:dyDescent="0.2">
      <c r="A17" s="245"/>
      <c r="B17" s="245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7"/>
      <c r="P17" s="229"/>
      <c r="Q17" s="229"/>
      <c r="R17" s="237"/>
    </row>
    <row r="18" spans="1:18" ht="15" customHeight="1" x14ac:dyDescent="0.2">
      <c r="A18" s="203" t="s">
        <v>70</v>
      </c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7"/>
      <c r="P18" s="229"/>
      <c r="Q18" s="229"/>
      <c r="R18" s="237"/>
    </row>
    <row r="19" spans="1:18" ht="15" customHeight="1" x14ac:dyDescent="0.2">
      <c r="A19" s="203" t="s">
        <v>71</v>
      </c>
      <c r="B19" s="245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7"/>
      <c r="P19" s="229"/>
      <c r="Q19" s="229"/>
      <c r="R19" s="237"/>
    </row>
    <row r="20" spans="1:18" ht="17.25" customHeight="1" x14ac:dyDescent="0.2"/>
    <row r="21" spans="1:18" ht="23.25" customHeight="1" thickBot="1" x14ac:dyDescent="0.25">
      <c r="A21" s="769" t="s">
        <v>57</v>
      </c>
      <c r="B21" s="769"/>
      <c r="C21" s="769"/>
      <c r="D21" s="769"/>
      <c r="E21" s="769"/>
      <c r="F21" s="769"/>
      <c r="G21" s="769"/>
      <c r="H21" s="769"/>
      <c r="I21" s="769"/>
      <c r="J21" s="769"/>
      <c r="K21" s="769"/>
      <c r="L21" s="769"/>
      <c r="M21" s="769"/>
      <c r="N21" s="769"/>
      <c r="O21" s="769"/>
    </row>
    <row r="22" spans="1:18" ht="15" customHeight="1" x14ac:dyDescent="0.2">
      <c r="B22" s="221"/>
      <c r="C22" s="766" t="str">
        <f>+C5</f>
        <v>FY 2018</v>
      </c>
      <c r="D22" s="766"/>
      <c r="E22" s="766"/>
      <c r="F22" s="766"/>
      <c r="G22" s="766"/>
      <c r="H22" s="222"/>
      <c r="I22" s="766" t="s">
        <v>72</v>
      </c>
      <c r="J22" s="766"/>
      <c r="K22" s="766"/>
      <c r="L22" s="766"/>
      <c r="M22" s="766"/>
      <c r="O22" s="224" t="s">
        <v>64</v>
      </c>
    </row>
    <row r="23" spans="1:18" ht="15" customHeight="1" x14ac:dyDescent="0.2">
      <c r="A23" s="225"/>
      <c r="B23" s="226"/>
      <c r="C23" s="227" t="s">
        <v>52</v>
      </c>
      <c r="D23" s="767" t="s">
        <v>62</v>
      </c>
      <c r="E23" s="767"/>
      <c r="F23" s="227" t="s">
        <v>53</v>
      </c>
      <c r="G23" s="227" t="s">
        <v>54</v>
      </c>
      <c r="H23" s="228"/>
      <c r="I23" s="227" t="s">
        <v>52</v>
      </c>
      <c r="J23" s="767" t="s">
        <v>62</v>
      </c>
      <c r="K23" s="767"/>
      <c r="L23" s="227" t="s">
        <v>53</v>
      </c>
      <c r="M23" s="227" t="s">
        <v>54</v>
      </c>
      <c r="N23" s="229"/>
      <c r="O23" s="230" t="s">
        <v>69</v>
      </c>
      <c r="P23" s="229"/>
      <c r="Q23" s="231"/>
      <c r="R23" s="231"/>
    </row>
    <row r="24" spans="1:18" ht="15" customHeight="1" x14ac:dyDescent="0.2">
      <c r="A24" s="232" t="str">
        <f t="shared" ref="A24:A33" si="0">+A7</f>
        <v>Mexico</v>
      </c>
      <c r="B24" s="226"/>
      <c r="C24" s="233">
        <v>8015.0707722720435</v>
      </c>
      <c r="D24" s="752">
        <v>754.93891280206697</v>
      </c>
      <c r="E24" s="752"/>
      <c r="F24" s="233">
        <v>958.17056448243306</v>
      </c>
      <c r="G24" s="233">
        <v>9728.1802495565425</v>
      </c>
      <c r="H24" s="234"/>
      <c r="I24" s="233">
        <v>8122.6905241203658</v>
      </c>
      <c r="J24" s="752">
        <v>727.60572735697201</v>
      </c>
      <c r="K24" s="752"/>
      <c r="L24" s="233">
        <v>914.18496097966306</v>
      </c>
      <c r="M24" s="233">
        <v>9764.4812124569999</v>
      </c>
      <c r="N24" s="235"/>
      <c r="O24" s="236">
        <v>-3.7176540269385772E-3</v>
      </c>
      <c r="P24" s="229"/>
      <c r="Q24" s="229"/>
      <c r="R24" s="237"/>
    </row>
    <row r="25" spans="1:18" s="250" customFormat="1" ht="15" customHeight="1" x14ac:dyDescent="0.2">
      <c r="A25" s="232" t="str">
        <f t="shared" si="0"/>
        <v>Central America</v>
      </c>
      <c r="B25" s="226"/>
      <c r="C25" s="233">
        <v>1468.0899284513453</v>
      </c>
      <c r="D25" s="752">
        <v>63.786980622606372</v>
      </c>
      <c r="E25" s="752"/>
      <c r="F25" s="233">
        <v>247.40932983520372</v>
      </c>
      <c r="G25" s="233">
        <v>1779.2862389091551</v>
      </c>
      <c r="H25" s="234"/>
      <c r="I25" s="233">
        <v>1158.79813209338</v>
      </c>
      <c r="J25" s="752">
        <v>61.033320000475996</v>
      </c>
      <c r="K25" s="752"/>
      <c r="L25" s="233">
        <v>247.35081099086455</v>
      </c>
      <c r="M25" s="233">
        <v>1467.1822630847205</v>
      </c>
      <c r="N25" s="235"/>
      <c r="O25" s="236">
        <v>0.21272338391567147</v>
      </c>
      <c r="P25" s="248"/>
      <c r="Q25" s="248"/>
      <c r="R25" s="249"/>
    </row>
    <row r="26" spans="1:18" ht="15" customHeight="1" x14ac:dyDescent="0.2">
      <c r="A26" s="238" t="str">
        <f t="shared" si="0"/>
        <v>Mexico and Central America</v>
      </c>
      <c r="B26" s="226"/>
      <c r="C26" s="239">
        <v>9483.1607007233888</v>
      </c>
      <c r="D26" s="770">
        <v>818.72589342467336</v>
      </c>
      <c r="E26" s="770"/>
      <c r="F26" s="239">
        <v>1205.5798943176369</v>
      </c>
      <c r="G26" s="239">
        <v>11507.466488465698</v>
      </c>
      <c r="H26" s="234"/>
      <c r="I26" s="239">
        <v>9281.4886562137453</v>
      </c>
      <c r="J26" s="770">
        <v>788.63904735744802</v>
      </c>
      <c r="K26" s="770"/>
      <c r="L26" s="239">
        <v>1161.5357719705275</v>
      </c>
      <c r="M26" s="239">
        <v>11231.663475541722</v>
      </c>
      <c r="N26" s="235"/>
      <c r="O26" s="240">
        <v>2.4555847272718756E-2</v>
      </c>
      <c r="P26" s="229"/>
      <c r="Q26" s="229"/>
      <c r="R26" s="237"/>
    </row>
    <row r="27" spans="1:18" ht="15" customHeight="1" x14ac:dyDescent="0.2">
      <c r="A27" s="232" t="str">
        <f t="shared" si="0"/>
        <v>Colombia</v>
      </c>
      <c r="B27" s="241"/>
      <c r="C27" s="233">
        <v>1505.2928943262718</v>
      </c>
      <c r="D27" s="752">
        <v>361.34009865782963</v>
      </c>
      <c r="E27" s="752"/>
      <c r="F27" s="233">
        <v>193.66657719518182</v>
      </c>
      <c r="G27" s="233">
        <v>2060.2995701792834</v>
      </c>
      <c r="H27" s="234"/>
      <c r="I27" s="233">
        <v>1511.4707780259032</v>
      </c>
      <c r="J27" s="752">
        <v>312.54385534147599</v>
      </c>
      <c r="K27" s="752"/>
      <c r="L27" s="233">
        <v>222.51353563262069</v>
      </c>
      <c r="M27" s="233">
        <v>2046.5281689999999</v>
      </c>
      <c r="N27" s="235"/>
      <c r="O27" s="236">
        <v>6.7291530055082482E-3</v>
      </c>
      <c r="P27" s="229"/>
      <c r="Q27" s="229"/>
      <c r="R27" s="237"/>
    </row>
    <row r="28" spans="1:18" ht="15" customHeight="1" x14ac:dyDescent="0.2">
      <c r="A28" s="232" t="str">
        <f t="shared" si="0"/>
        <v>Venezuela</v>
      </c>
      <c r="B28" s="241"/>
      <c r="C28" s="233" t="s">
        <v>165</v>
      </c>
      <c r="D28" s="752" t="s">
        <v>165</v>
      </c>
      <c r="E28" s="752"/>
      <c r="F28" s="233" t="s">
        <v>165</v>
      </c>
      <c r="G28" s="233" t="s">
        <v>165</v>
      </c>
      <c r="H28" s="234"/>
      <c r="I28" s="233">
        <v>358.31320892731287</v>
      </c>
      <c r="J28" s="752">
        <v>61.530612429593688</v>
      </c>
      <c r="K28" s="752">
        <v>0</v>
      </c>
      <c r="L28" s="233">
        <v>21.180118985202522</v>
      </c>
      <c r="M28" s="233">
        <v>441.02394034210909</v>
      </c>
      <c r="N28" s="235"/>
      <c r="O28" s="236" t="s">
        <v>165</v>
      </c>
      <c r="P28" s="229"/>
      <c r="Q28" s="229"/>
      <c r="R28" s="237"/>
    </row>
    <row r="29" spans="1:18" ht="15" customHeight="1" x14ac:dyDescent="0.2">
      <c r="A29" s="232" t="str">
        <f t="shared" si="0"/>
        <v>Brazil</v>
      </c>
      <c r="B29" s="241"/>
      <c r="C29" s="233">
        <v>4237.3321092429933</v>
      </c>
      <c r="D29" s="752">
        <v>405.23775467800004</v>
      </c>
      <c r="E29" s="752"/>
      <c r="F29" s="233">
        <v>482.87107327199993</v>
      </c>
      <c r="G29" s="233">
        <v>5125.4409371929933</v>
      </c>
      <c r="H29" s="234"/>
      <c r="I29" s="233">
        <v>4079.5626904449991</v>
      </c>
      <c r="J29" s="752">
        <v>358.40651248500001</v>
      </c>
      <c r="K29" s="752">
        <v>0</v>
      </c>
      <c r="L29" s="233">
        <v>419.65341389500009</v>
      </c>
      <c r="M29" s="233">
        <v>4857.6226168249996</v>
      </c>
      <c r="N29" s="235"/>
      <c r="O29" s="236">
        <v>5.5133620187037602E-2</v>
      </c>
      <c r="P29" s="229"/>
      <c r="Q29" s="229"/>
      <c r="R29" s="237"/>
    </row>
    <row r="30" spans="1:18" ht="15" customHeight="1" x14ac:dyDescent="0.2">
      <c r="A30" s="232" t="str">
        <f t="shared" si="0"/>
        <v>Argentina</v>
      </c>
      <c r="B30" s="241"/>
      <c r="C30" s="233">
        <v>737.96831200000008</v>
      </c>
      <c r="D30" s="752">
        <v>97.255323000000004</v>
      </c>
      <c r="E30" s="752"/>
      <c r="F30" s="233">
        <v>84.848060999999987</v>
      </c>
      <c r="G30" s="233">
        <v>920.07169600000009</v>
      </c>
      <c r="H30" s="234"/>
      <c r="I30" s="233">
        <v>813.9030439999998</v>
      </c>
      <c r="J30" s="752">
        <v>105.025109</v>
      </c>
      <c r="K30" s="752">
        <v>0</v>
      </c>
      <c r="L30" s="233">
        <v>101.02075099999999</v>
      </c>
      <c r="M30" s="233">
        <v>1019.9489039999999</v>
      </c>
      <c r="N30" s="235"/>
      <c r="O30" s="236">
        <v>-9.792373677573929E-2</v>
      </c>
      <c r="P30" s="229"/>
      <c r="Q30" s="229"/>
      <c r="R30" s="237"/>
    </row>
    <row r="31" spans="1:18" ht="15" customHeight="1" x14ac:dyDescent="0.2">
      <c r="A31" s="232" t="str">
        <f t="shared" si="0"/>
        <v>Uruguay</v>
      </c>
      <c r="B31" s="241"/>
      <c r="C31" s="233">
        <v>103.92189478553362</v>
      </c>
      <c r="D31" s="752">
        <v>7.2678708040477549</v>
      </c>
      <c r="E31" s="752"/>
      <c r="F31" s="233">
        <v>1.2092929322553125</v>
      </c>
      <c r="G31" s="233">
        <v>112.39905852183669</v>
      </c>
      <c r="H31" s="234"/>
      <c r="I31" s="233" t="s">
        <v>165</v>
      </c>
      <c r="J31" s="752" t="s">
        <v>165</v>
      </c>
      <c r="K31" s="752">
        <v>0</v>
      </c>
      <c r="L31" s="233" t="s">
        <v>165</v>
      </c>
      <c r="M31" s="233" t="s">
        <v>165</v>
      </c>
      <c r="N31" s="235"/>
      <c r="O31" s="236" t="s">
        <v>167</v>
      </c>
      <c r="P31" s="229"/>
      <c r="Q31" s="229"/>
      <c r="R31" s="237"/>
    </row>
    <row r="32" spans="1:18" ht="15" customHeight="1" x14ac:dyDescent="0.2">
      <c r="A32" s="238" t="str">
        <f t="shared" si="0"/>
        <v>South America</v>
      </c>
      <c r="B32" s="226"/>
      <c r="C32" s="239">
        <v>6584.515210354798</v>
      </c>
      <c r="D32" s="770">
        <v>871.10104713987744</v>
      </c>
      <c r="E32" s="770"/>
      <c r="F32" s="239">
        <v>762.59500439943702</v>
      </c>
      <c r="G32" s="239">
        <v>8218.2112618941137</v>
      </c>
      <c r="H32" s="234"/>
      <c r="I32" s="239">
        <v>6763.2497213982151</v>
      </c>
      <c r="J32" s="770">
        <v>837.50608925606969</v>
      </c>
      <c r="K32" s="770"/>
      <c r="L32" s="239">
        <v>764.3678195128233</v>
      </c>
      <c r="M32" s="239">
        <v>8365.1236301671088</v>
      </c>
      <c r="N32" s="235"/>
      <c r="O32" s="240">
        <v>-1.7562486194846572E-2</v>
      </c>
      <c r="P32" s="229"/>
      <c r="Q32" s="229"/>
      <c r="R32" s="237"/>
    </row>
    <row r="33" spans="1:18" ht="15" customHeight="1" thickBot="1" x14ac:dyDescent="0.25">
      <c r="A33" s="242" t="str">
        <f t="shared" si="0"/>
        <v>TOTAL</v>
      </c>
      <c r="B33" s="242"/>
      <c r="C33" s="243">
        <v>16067.675911078186</v>
      </c>
      <c r="D33" s="771">
        <v>1689.8269405645508</v>
      </c>
      <c r="E33" s="771"/>
      <c r="F33" s="243">
        <v>1968.174898717074</v>
      </c>
      <c r="G33" s="243">
        <v>19725.677750359813</v>
      </c>
      <c r="H33" s="243"/>
      <c r="I33" s="243">
        <v>16044.73837761196</v>
      </c>
      <c r="J33" s="771">
        <v>1626.1451366135177</v>
      </c>
      <c r="K33" s="771"/>
      <c r="L33" s="243">
        <v>1925.9035914833507</v>
      </c>
      <c r="M33" s="243">
        <v>19596.78710570883</v>
      </c>
      <c r="N33" s="243"/>
      <c r="O33" s="244">
        <v>6.5771314428084704E-3</v>
      </c>
      <c r="P33" s="229"/>
      <c r="Q33" s="229"/>
      <c r="R33" s="237"/>
    </row>
    <row r="34" spans="1:18" ht="11.1" customHeight="1" x14ac:dyDescent="0.2">
      <c r="J34" s="752"/>
      <c r="K34" s="752"/>
    </row>
    <row r="35" spans="1:18" ht="24.95" customHeight="1" thickBot="1" x14ac:dyDescent="0.25">
      <c r="A35" s="251" t="s">
        <v>60</v>
      </c>
      <c r="B35" s="251"/>
      <c r="C35" s="251"/>
      <c r="D35" s="251"/>
      <c r="E35" s="251"/>
      <c r="F35" s="252"/>
      <c r="G35" s="252"/>
      <c r="H35" s="252"/>
      <c r="I35" s="252"/>
      <c r="J35" s="252"/>
      <c r="K35" s="252"/>
      <c r="L35" s="252"/>
      <c r="M35" s="252"/>
      <c r="N35" s="252"/>
      <c r="O35" s="252"/>
    </row>
    <row r="36" spans="1:18" ht="21" customHeight="1" x14ac:dyDescent="0.2">
      <c r="A36" s="253" t="s">
        <v>61</v>
      </c>
      <c r="C36" s="254" t="s">
        <v>42</v>
      </c>
      <c r="D36" s="254" t="s">
        <v>72</v>
      </c>
      <c r="E36" s="255" t="s">
        <v>69</v>
      </c>
    </row>
    <row r="37" spans="1:18" ht="15" customHeight="1" x14ac:dyDescent="0.2">
      <c r="A37" s="256" t="s">
        <v>158</v>
      </c>
      <c r="B37" s="257"/>
      <c r="C37" s="258">
        <v>84351.111834510011</v>
      </c>
      <c r="D37" s="258">
        <v>79850.157662330021</v>
      </c>
      <c r="E37" s="259">
        <v>5.6367505136478258E-2</v>
      </c>
    </row>
    <row r="38" spans="1:18" ht="15" customHeight="1" x14ac:dyDescent="0.2">
      <c r="A38" s="260" t="s">
        <v>159</v>
      </c>
      <c r="B38" s="257"/>
      <c r="C38" s="261">
        <v>15810.861153357651</v>
      </c>
      <c r="D38" s="261">
        <v>12792.54283444885</v>
      </c>
      <c r="E38" s="262">
        <v>0.23594357728322923</v>
      </c>
    </row>
    <row r="39" spans="1:18" ht="15" customHeight="1" x14ac:dyDescent="0.2">
      <c r="A39" s="256" t="s">
        <v>160</v>
      </c>
      <c r="B39" s="257"/>
      <c r="C39" s="258">
        <v>100161.97298786766</v>
      </c>
      <c r="D39" s="258">
        <v>92642.700496778867</v>
      </c>
      <c r="E39" s="259">
        <v>8.1164219639195734E-2</v>
      </c>
    </row>
    <row r="40" spans="1:18" ht="15" customHeight="1" x14ac:dyDescent="0.2">
      <c r="A40" s="256" t="s">
        <v>140</v>
      </c>
      <c r="B40" s="257"/>
      <c r="C40" s="258">
        <v>14579.806774769819</v>
      </c>
      <c r="D40" s="258">
        <v>14222.025790510837</v>
      </c>
      <c r="E40" s="259">
        <v>2.5156822911803323E-2</v>
      </c>
    </row>
    <row r="41" spans="1:18" ht="15" customHeight="1" x14ac:dyDescent="0.2">
      <c r="A41" s="256" t="s">
        <v>163</v>
      </c>
      <c r="B41" s="257"/>
      <c r="C41" s="258" t="s">
        <v>165</v>
      </c>
      <c r="D41" s="258">
        <v>4005.036601992063</v>
      </c>
      <c r="E41" s="259" t="s">
        <v>165</v>
      </c>
    </row>
    <row r="42" spans="1:18" ht="15" customHeight="1" x14ac:dyDescent="0.2">
      <c r="A42" s="256" t="s">
        <v>168</v>
      </c>
      <c r="B42" s="257"/>
      <c r="C42" s="258">
        <v>56522.72166554568</v>
      </c>
      <c r="D42" s="258">
        <v>58517.528229066033</v>
      </c>
      <c r="E42" s="259">
        <v>-3.4089043469363811E-2</v>
      </c>
    </row>
    <row r="43" spans="1:18" ht="15" customHeight="1" x14ac:dyDescent="0.2">
      <c r="A43" s="256" t="s">
        <v>161</v>
      </c>
      <c r="B43" s="257"/>
      <c r="C43" s="258">
        <v>9151.6606532383976</v>
      </c>
      <c r="D43" s="258">
        <v>13868.858601719921</v>
      </c>
      <c r="E43" s="259">
        <v>-0.34012877944379138</v>
      </c>
    </row>
    <row r="44" spans="1:18" ht="15" customHeight="1" x14ac:dyDescent="0.2">
      <c r="A44" s="256" t="s">
        <v>162</v>
      </c>
      <c r="B44" s="257"/>
      <c r="C44" s="258">
        <v>1925.4191070032612</v>
      </c>
      <c r="D44" s="258" t="s">
        <v>164</v>
      </c>
      <c r="E44" s="259" t="s">
        <v>164</v>
      </c>
    </row>
    <row r="45" spans="1:18" ht="15" customHeight="1" x14ac:dyDescent="0.2">
      <c r="A45" s="274" t="s">
        <v>11</v>
      </c>
      <c r="B45" s="257"/>
      <c r="C45" s="261">
        <v>82179.608200557152</v>
      </c>
      <c r="D45" s="261">
        <v>90613.449223288859</v>
      </c>
      <c r="E45" s="262">
        <v>-9.3074936392158691E-2</v>
      </c>
    </row>
    <row r="46" spans="1:18" ht="15" customHeight="1" thickBot="1" x14ac:dyDescent="0.25">
      <c r="A46" s="242" t="s">
        <v>54</v>
      </c>
      <c r="B46" s="242"/>
      <c r="C46" s="273">
        <v>182341.58118842481</v>
      </c>
      <c r="D46" s="273">
        <v>183256.14972006774</v>
      </c>
      <c r="E46" s="244">
        <v>-4.9906567012347747E-3</v>
      </c>
      <c r="F46" s="246"/>
    </row>
    <row r="48" spans="1:18" ht="15.75" customHeight="1" x14ac:dyDescent="0.2">
      <c r="A48" s="203" t="s">
        <v>73</v>
      </c>
    </row>
    <row r="49" spans="1:1" ht="15.75" customHeight="1" x14ac:dyDescent="0.2">
      <c r="A49" s="203" t="s">
        <v>74</v>
      </c>
    </row>
  </sheetData>
  <mergeCells count="31"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37"/>
  <sheetViews>
    <sheetView showGridLines="0" topLeftCell="A4" workbookViewId="0"/>
  </sheetViews>
  <sheetFormatPr baseColWidth="10" defaultColWidth="11.42578125" defaultRowHeight="12.75" x14ac:dyDescent="0.2"/>
  <cols>
    <col min="1" max="2" width="11.42578125" style="165"/>
    <col min="3" max="3" width="26.5703125" style="165" customWidth="1"/>
    <col min="4" max="7" width="11.42578125" style="165"/>
    <col min="8" max="8" width="4.28515625" style="165" customWidth="1"/>
    <col min="9" max="9" width="16.140625" style="165" customWidth="1"/>
    <col min="10" max="16384" width="11.42578125" style="165"/>
  </cols>
  <sheetData>
    <row r="1" spans="3:12" x14ac:dyDescent="0.2">
      <c r="K1" s="719"/>
      <c r="L1" s="719"/>
    </row>
    <row r="2" spans="3:12" x14ac:dyDescent="0.2">
      <c r="K2" s="375"/>
      <c r="L2" s="375"/>
    </row>
    <row r="3" spans="3:12" ht="24.95" customHeight="1" x14ac:dyDescent="0.2">
      <c r="C3" s="724" t="s">
        <v>226</v>
      </c>
      <c r="D3" s="724"/>
      <c r="E3" s="724"/>
      <c r="F3" s="724"/>
      <c r="G3" s="724"/>
      <c r="H3" s="724"/>
      <c r="I3" s="724"/>
    </row>
    <row r="4" spans="3:12" x14ac:dyDescent="0.2">
      <c r="C4" s="134"/>
      <c r="D4" s="130"/>
      <c r="E4" s="132"/>
      <c r="F4" s="132"/>
      <c r="G4" s="132"/>
      <c r="H4" s="132"/>
      <c r="I4" s="132"/>
    </row>
    <row r="5" spans="3:12" s="275" customFormat="1" ht="21" customHeight="1" x14ac:dyDescent="0.2">
      <c r="C5" s="135"/>
      <c r="D5" s="131"/>
      <c r="E5" s="727" t="s">
        <v>151</v>
      </c>
      <c r="F5" s="727"/>
      <c r="G5" s="727"/>
      <c r="H5" s="171"/>
      <c r="I5" s="601" t="s">
        <v>152</v>
      </c>
    </row>
    <row r="6" spans="3:12" x14ac:dyDescent="0.2">
      <c r="C6" s="172" t="s">
        <v>49</v>
      </c>
      <c r="D6" s="133"/>
      <c r="E6" s="406" t="s">
        <v>213</v>
      </c>
      <c r="F6" s="406" t="s">
        <v>214</v>
      </c>
      <c r="G6" s="542" t="s">
        <v>43</v>
      </c>
      <c r="H6" s="173"/>
      <c r="I6" s="408" t="s">
        <v>43</v>
      </c>
    </row>
    <row r="7" spans="3:12" ht="14.1" customHeight="1" x14ac:dyDescent="0.2">
      <c r="C7" s="655" t="s">
        <v>0</v>
      </c>
      <c r="D7" s="391"/>
      <c r="E7" s="405">
        <v>61428.388020007587</v>
      </c>
      <c r="F7" s="405">
        <v>57310.599223786361</v>
      </c>
      <c r="G7" s="543">
        <v>7.1850388095613615E-2</v>
      </c>
      <c r="H7" s="394"/>
      <c r="I7" s="543">
        <v>0.1692152721787259</v>
      </c>
    </row>
    <row r="8" spans="3:12" ht="14.1" customHeight="1" x14ac:dyDescent="0.2">
      <c r="C8" s="402" t="s">
        <v>2</v>
      </c>
      <c r="D8" s="395"/>
      <c r="E8" s="405">
        <v>27267.402891312213</v>
      </c>
      <c r="F8" s="405">
        <v>25271.381289243709</v>
      </c>
      <c r="G8" s="543">
        <v>7.8983478553191544E-2</v>
      </c>
      <c r="H8" s="394"/>
      <c r="I8" s="543">
        <v>0.16879165953316155</v>
      </c>
    </row>
    <row r="9" spans="3:12" ht="14.1" customHeight="1" x14ac:dyDescent="0.2">
      <c r="C9" s="402" t="s">
        <v>50</v>
      </c>
      <c r="D9" s="395"/>
      <c r="E9" s="405">
        <v>8562.03623876235</v>
      </c>
      <c r="F9" s="405">
        <v>7652.4818297849497</v>
      </c>
      <c r="G9" s="543">
        <v>0.11885744118166186</v>
      </c>
      <c r="H9" s="394"/>
      <c r="I9" s="543">
        <v>0.18665653672858262</v>
      </c>
    </row>
    <row r="10" spans="3:12" ht="15.75" customHeight="1" thickBot="1" x14ac:dyDescent="0.25">
      <c r="C10" s="663" t="s">
        <v>201</v>
      </c>
      <c r="D10" s="657"/>
      <c r="E10" s="664">
        <v>11438.524637146691</v>
      </c>
      <c r="F10" s="665">
        <v>10607.107835801984</v>
      </c>
      <c r="G10" s="666">
        <v>7.8382987541470994E-2</v>
      </c>
      <c r="H10" s="667"/>
      <c r="I10" s="668">
        <v>0.16023509990457607</v>
      </c>
    </row>
    <row r="11" spans="3:12" x14ac:dyDescent="0.2">
      <c r="E11" s="169"/>
      <c r="G11" s="169"/>
    </row>
    <row r="12" spans="3:12" ht="24.95" customHeight="1" x14ac:dyDescent="0.2">
      <c r="C12" s="724" t="s">
        <v>225</v>
      </c>
      <c r="D12" s="724"/>
      <c r="E12" s="724"/>
      <c r="F12" s="724"/>
      <c r="G12" s="724"/>
      <c r="H12" s="724"/>
      <c r="I12" s="724"/>
    </row>
    <row r="13" spans="3:12" x14ac:dyDescent="0.2">
      <c r="C13" s="134"/>
      <c r="D13" s="130"/>
      <c r="E13" s="132"/>
      <c r="F13" s="132"/>
      <c r="G13" s="132"/>
      <c r="H13" s="132"/>
      <c r="I13" s="132"/>
    </row>
    <row r="14" spans="3:12" s="275" customFormat="1" ht="21" customHeight="1" x14ac:dyDescent="0.2">
      <c r="C14" s="135"/>
      <c r="D14" s="131"/>
      <c r="E14" s="727" t="s">
        <v>151</v>
      </c>
      <c r="F14" s="727"/>
      <c r="G14" s="727"/>
      <c r="H14" s="171"/>
      <c r="I14" s="601" t="s">
        <v>152</v>
      </c>
    </row>
    <row r="15" spans="3:12" x14ac:dyDescent="0.2">
      <c r="C15" s="172" t="s">
        <v>49</v>
      </c>
      <c r="D15" s="133"/>
      <c r="E15" s="406" t="s">
        <v>222</v>
      </c>
      <c r="F15" s="406" t="s">
        <v>227</v>
      </c>
      <c r="G15" s="542" t="s">
        <v>43</v>
      </c>
      <c r="H15" s="173"/>
      <c r="I15" s="408" t="s">
        <v>43</v>
      </c>
    </row>
    <row r="16" spans="3:12" ht="14.1" customHeight="1" x14ac:dyDescent="0.2">
      <c r="C16" s="655" t="s">
        <v>0</v>
      </c>
      <c r="D16" s="391"/>
      <c r="E16" s="405">
        <v>118640.93762958999</v>
      </c>
      <c r="F16" s="405">
        <v>108634.7667643608</v>
      </c>
      <c r="G16" s="543">
        <v>9.2108366071549819E-2</v>
      </c>
      <c r="H16" s="394"/>
      <c r="I16" s="543">
        <v>0.19155774665578074</v>
      </c>
    </row>
    <row r="17" spans="3:9" ht="14.1" customHeight="1" x14ac:dyDescent="0.2">
      <c r="C17" s="402" t="s">
        <v>2</v>
      </c>
      <c r="D17" s="395"/>
      <c r="E17" s="405">
        <v>52657.047952955669</v>
      </c>
      <c r="F17" s="405">
        <v>47933.244613335228</v>
      </c>
      <c r="G17" s="543">
        <v>9.8549626208826568E-2</v>
      </c>
      <c r="H17" s="394"/>
      <c r="I17" s="543">
        <v>0.1919774088861268</v>
      </c>
    </row>
    <row r="18" spans="3:9" ht="14.1" customHeight="1" x14ac:dyDescent="0.2">
      <c r="C18" s="402" t="s">
        <v>50</v>
      </c>
      <c r="D18" s="395"/>
      <c r="E18" s="405">
        <v>16268.58016960112</v>
      </c>
      <c r="F18" s="405">
        <v>14511.842973675146</v>
      </c>
      <c r="G18" s="543">
        <v>0.12105541653894281</v>
      </c>
      <c r="H18" s="394"/>
      <c r="I18" s="543">
        <v>0.1944586916962121</v>
      </c>
    </row>
    <row r="19" spans="3:9" s="275" customFormat="1" ht="14.1" customHeight="1" thickBot="1" x14ac:dyDescent="0.25">
      <c r="C19" s="663" t="s">
        <v>201</v>
      </c>
      <c r="D19" s="657"/>
      <c r="E19" s="664">
        <v>21930.203412199578</v>
      </c>
      <c r="F19" s="665">
        <v>20461.326703181981</v>
      </c>
      <c r="G19" s="666">
        <v>7.1787950523715116E-2</v>
      </c>
      <c r="H19" s="667"/>
      <c r="I19" s="668">
        <v>0.15612599037315356</v>
      </c>
    </row>
    <row r="21" spans="3:9" ht="24.95" customHeight="1" x14ac:dyDescent="0.2">
      <c r="C21" s="724" t="s">
        <v>68</v>
      </c>
      <c r="D21" s="724"/>
      <c r="E21" s="724"/>
      <c r="F21" s="724"/>
      <c r="G21" s="724"/>
      <c r="H21" s="724"/>
      <c r="I21" s="724"/>
    </row>
    <row r="22" spans="3:9" x14ac:dyDescent="0.2">
      <c r="C22" s="134"/>
      <c r="D22" s="130"/>
      <c r="E22" s="132"/>
      <c r="F22" s="132"/>
      <c r="G22" s="132"/>
      <c r="H22" s="132"/>
      <c r="I22" s="132"/>
    </row>
    <row r="23" spans="3:9" s="275" customFormat="1" ht="21" customHeight="1" x14ac:dyDescent="0.2">
      <c r="C23" s="135"/>
      <c r="D23" s="131"/>
      <c r="E23" s="727" t="s">
        <v>151</v>
      </c>
      <c r="F23" s="727"/>
      <c r="G23" s="727"/>
      <c r="H23" s="171"/>
      <c r="I23" s="601" t="s">
        <v>152</v>
      </c>
    </row>
    <row r="24" spans="3:9" x14ac:dyDescent="0.2">
      <c r="C24" s="172" t="s">
        <v>49</v>
      </c>
      <c r="D24" s="133"/>
      <c r="E24" s="406" t="s">
        <v>213</v>
      </c>
      <c r="F24" s="406" t="s">
        <v>214</v>
      </c>
      <c r="G24" s="407" t="s">
        <v>43</v>
      </c>
      <c r="H24" s="173"/>
      <c r="I24" s="408" t="s">
        <v>43</v>
      </c>
    </row>
    <row r="25" spans="3:9" ht="14.1" customHeight="1" x14ac:dyDescent="0.2">
      <c r="C25" s="655" t="s">
        <v>0</v>
      </c>
      <c r="D25" s="391"/>
      <c r="E25" s="405">
        <v>39087.654623516319</v>
      </c>
      <c r="F25" s="392">
        <v>34475.15242874845</v>
      </c>
      <c r="G25" s="393">
        <v>0.13379207544624383</v>
      </c>
      <c r="H25" s="394"/>
      <c r="I25" s="409">
        <v>0.15087966595419688</v>
      </c>
    </row>
    <row r="26" spans="3:9" ht="14.1" customHeight="1" x14ac:dyDescent="0.2">
      <c r="C26" s="402" t="s">
        <v>2</v>
      </c>
      <c r="D26" s="395"/>
      <c r="E26" s="401">
        <v>18635.445316462967</v>
      </c>
      <c r="F26" s="397">
        <v>16494.981724409659</v>
      </c>
      <c r="G26" s="400">
        <v>0.12976453249934794</v>
      </c>
      <c r="H26" s="396"/>
      <c r="I26" s="398">
        <v>0.14613770835297624</v>
      </c>
    </row>
    <row r="27" spans="3:9" ht="14.1" customHeight="1" x14ac:dyDescent="0.2">
      <c r="C27" s="402" t="s">
        <v>50</v>
      </c>
      <c r="D27" s="395"/>
      <c r="E27" s="392">
        <v>6508.8282026863935</v>
      </c>
      <c r="F27" s="403">
        <v>5726.7482496170642</v>
      </c>
      <c r="G27" s="404">
        <v>0.13656614870779871</v>
      </c>
      <c r="H27" s="396"/>
      <c r="I27" s="399">
        <v>0.15114480463121605</v>
      </c>
    </row>
    <row r="28" spans="3:9" s="275" customFormat="1" ht="14.1" customHeight="1" thickBot="1" x14ac:dyDescent="0.25">
      <c r="C28" s="656" t="s">
        <v>201</v>
      </c>
      <c r="D28" s="657"/>
      <c r="E28" s="658">
        <v>8229.0585485644642</v>
      </c>
      <c r="F28" s="659">
        <v>7533.1199376993736</v>
      </c>
      <c r="G28" s="660">
        <v>9.238384847455805E-2</v>
      </c>
      <c r="H28" s="661"/>
      <c r="I28" s="662">
        <v>0.10795755982682986</v>
      </c>
    </row>
    <row r="29" spans="3:9" x14ac:dyDescent="0.2">
      <c r="C29" s="390"/>
    </row>
    <row r="30" spans="3:9" ht="24.75" customHeight="1" x14ac:dyDescent="0.2">
      <c r="C30" s="724" t="s">
        <v>108</v>
      </c>
      <c r="D30" s="724"/>
      <c r="E30" s="724"/>
      <c r="F30" s="724"/>
      <c r="G30" s="724"/>
      <c r="H30" s="724"/>
      <c r="I30" s="724"/>
    </row>
    <row r="31" spans="3:9" x14ac:dyDescent="0.2">
      <c r="C31" s="134"/>
      <c r="D31" s="130"/>
      <c r="E31" s="132"/>
      <c r="F31" s="132"/>
      <c r="G31" s="132"/>
      <c r="H31" s="132"/>
      <c r="I31" s="132"/>
    </row>
    <row r="32" spans="3:9" ht="21" customHeight="1" x14ac:dyDescent="0.2">
      <c r="C32" s="135"/>
      <c r="D32" s="131"/>
      <c r="E32" s="727" t="s">
        <v>151</v>
      </c>
      <c r="F32" s="727"/>
      <c r="G32" s="727"/>
      <c r="H32" s="171"/>
      <c r="I32" s="601" t="s">
        <v>152</v>
      </c>
    </row>
    <row r="33" spans="3:9" x14ac:dyDescent="0.2">
      <c r="C33" s="172" t="s">
        <v>49</v>
      </c>
      <c r="D33" s="133"/>
      <c r="E33" s="406" t="s">
        <v>213</v>
      </c>
      <c r="F33" s="406" t="s">
        <v>214</v>
      </c>
      <c r="G33" s="406" t="s">
        <v>43</v>
      </c>
      <c r="H33" s="173"/>
      <c r="I33" s="408" t="s">
        <v>43</v>
      </c>
    </row>
    <row r="34" spans="3:9" ht="13.5" customHeight="1" x14ac:dyDescent="0.2">
      <c r="C34" s="655" t="s">
        <v>0</v>
      </c>
      <c r="D34" s="391"/>
      <c r="E34" s="405">
        <v>22340.733396491265</v>
      </c>
      <c r="F34" s="392">
        <v>22835.446795037904</v>
      </c>
      <c r="G34" s="393">
        <v>-2.1664274975085607E-2</v>
      </c>
      <c r="H34" s="394"/>
      <c r="I34" s="409">
        <v>0.20274111465278755</v>
      </c>
    </row>
    <row r="35" spans="3:9" ht="13.5" customHeight="1" x14ac:dyDescent="0.2">
      <c r="C35" s="402" t="s">
        <v>2</v>
      </c>
      <c r="D35" s="395"/>
      <c r="E35" s="401">
        <v>8631.9575748492389</v>
      </c>
      <c r="F35" s="397">
        <v>8776.3995648340515</v>
      </c>
      <c r="G35" s="400">
        <v>-1.6458000677586959E-2</v>
      </c>
      <c r="H35" s="396"/>
      <c r="I35" s="398">
        <v>0.2208887825306538</v>
      </c>
    </row>
    <row r="36" spans="3:9" ht="13.5" customHeight="1" x14ac:dyDescent="0.2">
      <c r="C36" s="402" t="s">
        <v>50</v>
      </c>
      <c r="D36" s="395"/>
      <c r="E36" s="392">
        <v>2053.2080360759551</v>
      </c>
      <c r="F36" s="403">
        <v>1925.7335801678851</v>
      </c>
      <c r="G36" s="404">
        <v>6.6195270841648224E-2</v>
      </c>
      <c r="H36" s="396"/>
      <c r="I36" s="399">
        <v>0.31528320673352384</v>
      </c>
    </row>
    <row r="37" spans="3:9" ht="13.5" customHeight="1" thickBot="1" x14ac:dyDescent="0.25">
      <c r="C37" s="663" t="s">
        <v>201</v>
      </c>
      <c r="D37" s="657"/>
      <c r="E37" s="658">
        <v>3209.4660885822263</v>
      </c>
      <c r="F37" s="659">
        <v>3073.98789810261</v>
      </c>
      <c r="G37" s="660">
        <v>4.4072454079353784E-2</v>
      </c>
      <c r="H37" s="661"/>
      <c r="I37" s="662">
        <v>0.31991712976147579</v>
      </c>
    </row>
  </sheetData>
  <mergeCells count="8">
    <mergeCell ref="C3:I3"/>
    <mergeCell ref="E5:G5"/>
    <mergeCell ref="C30:I30"/>
    <mergeCell ref="E32:G32"/>
    <mergeCell ref="E23:G23"/>
    <mergeCell ref="C12:I12"/>
    <mergeCell ref="E14:G14"/>
    <mergeCell ref="C21:I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5"/>
  <sheetViews>
    <sheetView showGridLines="0" topLeftCell="A16" zoomScale="90" zoomScaleNormal="90" zoomScaleSheetLayoutView="130" workbookViewId="0"/>
  </sheetViews>
  <sheetFormatPr baseColWidth="10" defaultColWidth="9.85546875" defaultRowHeight="15.75" x14ac:dyDescent="0.2"/>
  <cols>
    <col min="1" max="1" width="9.85546875" style="175"/>
    <col min="2" max="2" width="41.7109375" style="174" customWidth="1"/>
    <col min="3" max="3" width="2.42578125" style="298" customWidth="1"/>
    <col min="4" max="4" width="13.140625" style="299" customWidth="1"/>
    <col min="5" max="5" width="17.140625" style="299" customWidth="1"/>
    <col min="6" max="6" width="10.7109375" style="299" customWidth="1"/>
    <col min="7" max="7" width="3.5703125" style="292" customWidth="1"/>
    <col min="8" max="8" width="44" style="298" customWidth="1"/>
    <col min="9" max="9" width="2.42578125" style="175" customWidth="1"/>
    <col min="10" max="10" width="11.7109375" style="174" bestFit="1" customWidth="1"/>
    <col min="11" max="11" width="11.7109375" style="175" bestFit="1" customWidth="1"/>
    <col min="12" max="12" width="10" style="174" bestFit="1" customWidth="1"/>
    <col min="13" max="16384" width="9.85546875" style="174"/>
  </cols>
  <sheetData>
    <row r="1" spans="1:19" x14ac:dyDescent="0.2">
      <c r="A1" s="175" t="s">
        <v>48</v>
      </c>
    </row>
    <row r="2" spans="1:19" ht="15" customHeight="1" x14ac:dyDescent="0.2">
      <c r="B2" s="724" t="s">
        <v>76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</row>
    <row r="3" spans="1:19" ht="15" customHeight="1" x14ac:dyDescent="0.2">
      <c r="B3" s="724" t="s">
        <v>75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</row>
    <row r="4" spans="1:19" ht="13.5" customHeight="1" x14ac:dyDescent="0.2">
      <c r="B4" s="730" t="s">
        <v>9</v>
      </c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286"/>
      <c r="N4" s="286"/>
      <c r="O4" s="286"/>
      <c r="P4" s="286"/>
      <c r="Q4" s="286"/>
      <c r="R4" s="286"/>
      <c r="S4" s="286"/>
    </row>
    <row r="5" spans="1:19" ht="11.1" customHeight="1" x14ac:dyDescent="0.2">
      <c r="B5" s="175"/>
      <c r="C5" s="287"/>
      <c r="D5" s="288"/>
      <c r="E5" s="288"/>
      <c r="F5" s="288"/>
      <c r="G5" s="289"/>
      <c r="H5" s="290"/>
      <c r="J5" s="175"/>
    </row>
    <row r="6" spans="1:19" ht="35.1" customHeight="1" x14ac:dyDescent="0.2">
      <c r="B6" s="605" t="s">
        <v>77</v>
      </c>
      <c r="C6" s="291"/>
      <c r="D6" s="410" t="s">
        <v>216</v>
      </c>
      <c r="E6" s="410" t="s">
        <v>195</v>
      </c>
      <c r="F6" s="410" t="s">
        <v>15</v>
      </c>
      <c r="H6" s="606" t="s">
        <v>78</v>
      </c>
      <c r="I6" s="293"/>
      <c r="J6" s="410" t="s">
        <v>216</v>
      </c>
      <c r="K6" s="410" t="s">
        <v>195</v>
      </c>
      <c r="L6" s="410" t="s">
        <v>15</v>
      </c>
    </row>
    <row r="7" spans="1:19" ht="30.75" customHeight="1" thickBot="1" x14ac:dyDescent="0.25">
      <c r="B7" s="438" t="s">
        <v>142</v>
      </c>
      <c r="D7" s="439"/>
      <c r="E7" s="439"/>
      <c r="F7" s="439"/>
      <c r="H7" s="438" t="s">
        <v>144</v>
      </c>
      <c r="J7" s="440"/>
      <c r="K7" s="440"/>
      <c r="L7" s="440"/>
    </row>
    <row r="8" spans="1:19" ht="20.100000000000001" customHeight="1" thickTop="1" x14ac:dyDescent="0.25">
      <c r="B8" s="731" t="s">
        <v>169</v>
      </c>
      <c r="H8" s="433" t="s">
        <v>181</v>
      </c>
      <c r="I8" s="296"/>
      <c r="J8" s="330">
        <v>387.4019997114537</v>
      </c>
      <c r="K8" s="330">
        <v>8523.8581993967164</v>
      </c>
      <c r="L8" s="434">
        <v>-0.95455086292509272</v>
      </c>
    </row>
    <row r="9" spans="1:19" ht="20.100000000000001" customHeight="1" x14ac:dyDescent="0.25">
      <c r="B9" s="732"/>
      <c r="C9" s="294"/>
      <c r="D9" s="330">
        <v>30948.923731616287</v>
      </c>
      <c r="E9" s="330">
        <v>40277.075216526406</v>
      </c>
      <c r="F9" s="295">
        <v>-0.23159952490995694</v>
      </c>
      <c r="H9" s="435" t="s">
        <v>182</v>
      </c>
      <c r="I9" s="296"/>
      <c r="J9" s="418">
        <v>22948.680693490027</v>
      </c>
      <c r="K9" s="418">
        <v>26834.058083427044</v>
      </c>
      <c r="L9" s="424">
        <v>-0.14479276216282255</v>
      </c>
    </row>
    <row r="10" spans="1:19" ht="19.899999999999999" customHeight="1" x14ac:dyDescent="0.25">
      <c r="B10" s="426" t="s">
        <v>170</v>
      </c>
      <c r="C10" s="296"/>
      <c r="D10" s="418">
        <v>13779.217899820727</v>
      </c>
      <c r="E10" s="418">
        <v>16317.553641226645</v>
      </c>
      <c r="F10" s="419">
        <v>-0.15555859641807812</v>
      </c>
      <c r="H10" s="435" t="s">
        <v>183</v>
      </c>
      <c r="I10" s="296"/>
      <c r="J10" s="423">
        <v>608.61909241580088</v>
      </c>
      <c r="K10" s="423">
        <v>471.8246371052536</v>
      </c>
      <c r="L10" s="424">
        <v>0.28992647808688177</v>
      </c>
    </row>
    <row r="11" spans="1:19" ht="20.100000000000001" customHeight="1" x14ac:dyDescent="0.25">
      <c r="B11" s="426" t="s">
        <v>171</v>
      </c>
      <c r="C11" s="296"/>
      <c r="D11" s="423">
        <v>12066.971660973215</v>
      </c>
      <c r="E11" s="423">
        <v>11887.828150390855</v>
      </c>
      <c r="F11" s="419">
        <v>1.5069490264836061E-2</v>
      </c>
      <c r="H11" s="352" t="s">
        <v>184</v>
      </c>
      <c r="I11" s="296"/>
      <c r="J11" s="414">
        <v>31061.079468304266</v>
      </c>
      <c r="K11" s="414">
        <v>22129.033528075215</v>
      </c>
      <c r="L11" s="359">
        <v>0.4036347059123444</v>
      </c>
    </row>
    <row r="12" spans="1:19" ht="20.100000000000001" customHeight="1" thickBot="1" x14ac:dyDescent="0.3">
      <c r="B12" s="297" t="s">
        <v>172</v>
      </c>
      <c r="C12" s="296"/>
      <c r="D12" s="414">
        <v>8902.2168276251614</v>
      </c>
      <c r="E12" s="414">
        <v>10729.008851466861</v>
      </c>
      <c r="F12" s="427">
        <v>-0.17026661540986066</v>
      </c>
      <c r="H12" s="715" t="s">
        <v>185</v>
      </c>
      <c r="I12" s="296"/>
      <c r="J12" s="717">
        <v>55005.781253921545</v>
      </c>
      <c r="K12" s="717">
        <v>57958.774448004231</v>
      </c>
      <c r="L12" s="713">
        <v>-5.094989019707219E-2</v>
      </c>
    </row>
    <row r="13" spans="1:19" ht="20.100000000000001" customHeight="1" thickBot="1" x14ac:dyDescent="0.3">
      <c r="B13" s="711" t="s">
        <v>173</v>
      </c>
      <c r="C13" s="296"/>
      <c r="D13" s="712">
        <v>65697.330120035389</v>
      </c>
      <c r="E13" s="712">
        <v>79211.465859610762</v>
      </c>
      <c r="F13" s="713">
        <v>-0.17060832788433622</v>
      </c>
      <c r="H13" s="714" t="s">
        <v>146</v>
      </c>
      <c r="I13" s="276"/>
      <c r="J13" s="331">
        <v>0</v>
      </c>
      <c r="K13" s="331">
        <v>0</v>
      </c>
      <c r="L13" s="716"/>
    </row>
    <row r="14" spans="1:19" ht="19.899999999999999" customHeight="1" x14ac:dyDescent="0.25">
      <c r="B14" s="425" t="s">
        <v>145</v>
      </c>
      <c r="C14" s="296"/>
      <c r="D14" s="331">
        <v>0</v>
      </c>
      <c r="E14" s="331">
        <v>0</v>
      </c>
      <c r="F14" s="359"/>
      <c r="H14" s="435" t="s">
        <v>186</v>
      </c>
      <c r="I14" s="296"/>
      <c r="J14" s="423">
        <v>65370.606953498369</v>
      </c>
      <c r="K14" s="423">
        <v>70145.552469719798</v>
      </c>
      <c r="L14" s="424">
        <v>-6.8071963910793398E-2</v>
      </c>
    </row>
    <row r="15" spans="1:19" ht="19.5" customHeight="1" x14ac:dyDescent="0.25">
      <c r="B15" s="426" t="s">
        <v>174</v>
      </c>
      <c r="C15" s="296"/>
      <c r="D15" s="423">
        <v>125650.00288921756</v>
      </c>
      <c r="E15" s="423">
        <v>125292.9536789116</v>
      </c>
      <c r="F15" s="424">
        <v>2.8497150064876742E-3</v>
      </c>
      <c r="H15" s="433" t="s">
        <v>187</v>
      </c>
      <c r="I15" s="296"/>
      <c r="J15" s="331">
        <v>1817.4492958788119</v>
      </c>
      <c r="K15" s="331">
        <v>1663.2731067225327</v>
      </c>
      <c r="L15" s="424">
        <v>9.2694452001380601E-2</v>
      </c>
    </row>
    <row r="16" spans="1:19" ht="19.5" customHeight="1" x14ac:dyDescent="0.25">
      <c r="B16" s="297" t="s">
        <v>175</v>
      </c>
      <c r="C16" s="296"/>
      <c r="D16" s="331">
        <v>-54626.701682961801</v>
      </c>
      <c r="E16" s="331">
        <v>-54088.098452343358</v>
      </c>
      <c r="F16" s="359">
        <v>9.9578880757473787E-3</v>
      </c>
      <c r="H16" s="352" t="s">
        <v>188</v>
      </c>
      <c r="I16" s="296"/>
      <c r="J16" s="413">
        <v>17436.199739499418</v>
      </c>
      <c r="K16" s="413">
        <v>16351.377656515893</v>
      </c>
      <c r="L16" s="359">
        <v>6.6344384294202419E-2</v>
      </c>
    </row>
    <row r="17" spans="1:12" ht="18" customHeight="1" x14ac:dyDescent="0.25">
      <c r="B17" s="411" t="s">
        <v>176</v>
      </c>
      <c r="C17" s="296"/>
      <c r="D17" s="413">
        <v>71023.301206255768</v>
      </c>
      <c r="E17" s="413">
        <v>71204.855226568237</v>
      </c>
      <c r="F17" s="412">
        <v>-2.5497421451778912E-3</v>
      </c>
      <c r="H17" s="430" t="s">
        <v>189</v>
      </c>
      <c r="I17" s="296"/>
      <c r="J17" s="418">
        <v>139630.03724279816</v>
      </c>
      <c r="K17" s="418">
        <v>146118.97768096247</v>
      </c>
      <c r="L17" s="412">
        <v>-4.4408608253010962E-2</v>
      </c>
    </row>
    <row r="18" spans="1:12" ht="20.100000000000001" customHeight="1" x14ac:dyDescent="0.25">
      <c r="B18" s="428" t="s">
        <v>177</v>
      </c>
      <c r="C18" s="296"/>
      <c r="D18" s="418">
        <v>2325.3678736042243</v>
      </c>
      <c r="E18" s="418">
        <v>2069.0524394666527</v>
      </c>
      <c r="F18" s="419">
        <v>0.1238805886445502</v>
      </c>
      <c r="H18" s="436" t="s">
        <v>110</v>
      </c>
      <c r="I18" s="296"/>
      <c r="J18" s="418">
        <v>0</v>
      </c>
      <c r="K18" s="418">
        <v>0</v>
      </c>
      <c r="L18" s="437"/>
    </row>
    <row r="19" spans="1:12" ht="20.100000000000001" customHeight="1" x14ac:dyDescent="0.25">
      <c r="B19" s="426" t="s">
        <v>178</v>
      </c>
      <c r="C19" s="296"/>
      <c r="D19" s="418">
        <v>8442.3108216719575</v>
      </c>
      <c r="E19" s="418">
        <v>8452.0632934119203</v>
      </c>
      <c r="F19" s="419">
        <v>-1.1538569224350814E-3</v>
      </c>
      <c r="H19" s="435" t="s">
        <v>106</v>
      </c>
      <c r="I19" s="296"/>
      <c r="J19" s="423">
        <v>6464.6446622526391</v>
      </c>
      <c r="K19" s="423">
        <v>6491.0659875978081</v>
      </c>
      <c r="L19" s="424">
        <v>-4.0704139190159694E-3</v>
      </c>
    </row>
    <row r="20" spans="1:12" ht="20.100000000000001" customHeight="1" x14ac:dyDescent="0.25">
      <c r="B20" s="297" t="s">
        <v>143</v>
      </c>
      <c r="C20" s="296"/>
      <c r="D20" s="423">
        <v>101042.73656225612</v>
      </c>
      <c r="E20" s="423">
        <v>103121.67263050584</v>
      </c>
      <c r="F20" s="424">
        <v>-2.0160030527227146E-2</v>
      </c>
      <c r="H20" s="352" t="s">
        <v>190</v>
      </c>
      <c r="I20" s="296"/>
      <c r="J20" s="331">
        <v>117220.7399448153</v>
      </c>
      <c r="K20" s="331">
        <v>125384.4822869051</v>
      </c>
      <c r="L20" s="359">
        <v>-6.5109670616252946E-2</v>
      </c>
    </row>
    <row r="21" spans="1:12" ht="20.100000000000001" customHeight="1" x14ac:dyDescent="0.25">
      <c r="B21" s="429" t="s">
        <v>179</v>
      </c>
      <c r="C21" s="296"/>
      <c r="D21" s="331">
        <v>14784.375033884147</v>
      </c>
      <c r="E21" s="331">
        <v>13935.687100405945</v>
      </c>
      <c r="F21" s="359">
        <v>6.0900329302993716E-2</v>
      </c>
      <c r="H21" s="431" t="s">
        <v>191</v>
      </c>
      <c r="I21" s="296"/>
      <c r="J21" s="421">
        <v>123685.38460706794</v>
      </c>
      <c r="K21" s="421">
        <v>131875.54827450291</v>
      </c>
      <c r="L21" s="412">
        <v>-6.2105248278376046E-2</v>
      </c>
    </row>
    <row r="22" spans="1:12" ht="20.100000000000001" customHeight="1" thickBot="1" x14ac:dyDescent="0.3">
      <c r="B22" s="420" t="s">
        <v>180</v>
      </c>
      <c r="C22" s="296"/>
      <c r="D22" s="421">
        <v>263315.42161770765</v>
      </c>
      <c r="E22" s="421">
        <v>277994.79654996935</v>
      </c>
      <c r="F22" s="422">
        <v>-5.2804495315879385E-2</v>
      </c>
      <c r="H22" s="432" t="s">
        <v>192</v>
      </c>
      <c r="I22" s="296"/>
      <c r="J22" s="421">
        <v>263315.42184986611</v>
      </c>
      <c r="K22" s="421">
        <v>277994.52595546539</v>
      </c>
      <c r="L22" s="422">
        <v>-5.2803572498945073E-2</v>
      </c>
    </row>
    <row r="23" spans="1:12" ht="20.100000000000001" customHeight="1" x14ac:dyDescent="0.2">
      <c r="B23" s="415"/>
      <c r="D23" s="416"/>
      <c r="E23" s="416"/>
      <c r="F23" s="416"/>
      <c r="H23" s="417"/>
      <c r="J23" s="415"/>
      <c r="K23" s="415"/>
      <c r="L23" s="415"/>
    </row>
    <row r="24" spans="1:12" s="355" customFormat="1" ht="25.5" customHeight="1" x14ac:dyDescent="0.25">
      <c r="A24" s="340"/>
      <c r="C24" s="356"/>
      <c r="D24" s="357"/>
      <c r="E24" s="357"/>
      <c r="F24" s="357"/>
      <c r="G24" s="327"/>
      <c r="H24" s="358"/>
      <c r="I24" s="294"/>
      <c r="J24" s="353"/>
      <c r="K24" s="353"/>
      <c r="L24" s="354"/>
    </row>
    <row r="25" spans="1:12" ht="20.100000000000001" customHeight="1" x14ac:dyDescent="0.2">
      <c r="B25" s="300"/>
      <c r="C25" s="301"/>
      <c r="D25" s="728" t="s">
        <v>217</v>
      </c>
      <c r="E25" s="728"/>
      <c r="F25" s="728"/>
      <c r="G25" s="302"/>
      <c r="H25" s="303"/>
      <c r="I25" s="304"/>
      <c r="J25" s="175"/>
    </row>
    <row r="26" spans="1:12" ht="35.1" customHeight="1" thickBot="1" x14ac:dyDescent="0.3">
      <c r="B26" s="605" t="s">
        <v>79</v>
      </c>
      <c r="C26" s="291"/>
      <c r="D26" s="441" t="s">
        <v>123</v>
      </c>
      <c r="E26" s="442" t="s">
        <v>124</v>
      </c>
      <c r="F26" s="442" t="s">
        <v>58</v>
      </c>
      <c r="G26" s="305"/>
      <c r="H26" s="729" t="s">
        <v>41</v>
      </c>
      <c r="I26" s="729"/>
      <c r="J26" s="729"/>
      <c r="K26" s="729"/>
      <c r="L26" s="729"/>
    </row>
    <row r="27" spans="1:12" ht="20.100000000000001" customHeight="1" thickTop="1" x14ac:dyDescent="0.2">
      <c r="B27" s="446" t="s">
        <v>40</v>
      </c>
      <c r="C27" s="447"/>
      <c r="D27" s="448"/>
      <c r="E27" s="449"/>
      <c r="F27" s="450"/>
      <c r="G27" s="307"/>
      <c r="H27" s="308"/>
      <c r="I27" s="309"/>
    </row>
    <row r="28" spans="1:12" ht="20.100000000000001" customHeight="1" x14ac:dyDescent="0.25">
      <c r="B28" s="443" t="s">
        <v>37</v>
      </c>
      <c r="C28" s="447"/>
      <c r="D28" s="445">
        <v>0.62356205018382826</v>
      </c>
      <c r="E28" s="445">
        <v>7.1839548781496454E-2</v>
      </c>
      <c r="F28" s="312">
        <v>8.692213052978591E-2</v>
      </c>
      <c r="G28" s="307"/>
      <c r="H28" s="308"/>
      <c r="I28" s="310"/>
    </row>
    <row r="29" spans="1:12" ht="20.100000000000001" customHeight="1" x14ac:dyDescent="0.25">
      <c r="B29" s="443" t="s">
        <v>34</v>
      </c>
      <c r="C29" s="447"/>
      <c r="D29" s="445">
        <v>0.16220030693035173</v>
      </c>
      <c r="E29" s="444">
        <v>0.37409698187476004</v>
      </c>
      <c r="F29" s="445">
        <v>4.7323632063582956E-2</v>
      </c>
      <c r="G29" s="307"/>
      <c r="H29" s="308"/>
      <c r="I29" s="310"/>
    </row>
    <row r="30" spans="1:12" ht="20.100000000000001" customHeight="1" x14ac:dyDescent="0.25">
      <c r="B30" s="443" t="s">
        <v>38</v>
      </c>
      <c r="C30" s="447"/>
      <c r="D30" s="444">
        <v>1.2389720925382477E-2</v>
      </c>
      <c r="E30" s="444">
        <v>0</v>
      </c>
      <c r="F30" s="444">
        <v>6.263743150684932E-2</v>
      </c>
      <c r="G30" s="307"/>
      <c r="H30" s="308"/>
      <c r="I30" s="310"/>
    </row>
    <row r="31" spans="1:12" ht="20.100000000000001" customHeight="1" x14ac:dyDescent="0.25">
      <c r="B31" s="443" t="s">
        <v>39</v>
      </c>
      <c r="C31" s="447"/>
      <c r="D31" s="312">
        <v>0.19669215552758446</v>
      </c>
      <c r="E31" s="312">
        <v>0.67329057451303731</v>
      </c>
      <c r="F31" s="444">
        <v>0.10715482103789825</v>
      </c>
      <c r="G31" s="307"/>
      <c r="H31" s="308"/>
      <c r="I31" s="310"/>
    </row>
    <row r="32" spans="1:12" ht="20.100000000000001" customHeight="1" x14ac:dyDescent="0.25">
      <c r="B32" s="443" t="s">
        <v>36</v>
      </c>
      <c r="C32" s="447"/>
      <c r="D32" s="445">
        <v>5.1557664328531197E-3</v>
      </c>
      <c r="E32" s="445">
        <v>0</v>
      </c>
      <c r="F32" s="444">
        <v>6.3100000000000003E-2</v>
      </c>
      <c r="G32" s="307"/>
      <c r="H32" s="308"/>
      <c r="I32" s="310"/>
    </row>
    <row r="33" spans="1:11" ht="20.100000000000001" customHeight="1" thickBot="1" x14ac:dyDescent="0.3">
      <c r="B33" s="673" t="s">
        <v>59</v>
      </c>
      <c r="C33" s="447"/>
      <c r="D33" s="674">
        <v>1</v>
      </c>
      <c r="E33" s="675">
        <v>0.25042615323931883</v>
      </c>
      <c r="F33" s="676">
        <v>8.4055151448154231E-2</v>
      </c>
      <c r="G33" s="307"/>
      <c r="H33" s="308"/>
      <c r="I33" s="310"/>
    </row>
    <row r="34" spans="1:11" ht="20.100000000000001" customHeight="1" x14ac:dyDescent="0.2">
      <c r="G34" s="307"/>
      <c r="H34" s="308"/>
      <c r="I34" s="313"/>
    </row>
    <row r="35" spans="1:11" ht="18" customHeight="1" x14ac:dyDescent="0.2">
      <c r="B35" s="314" t="s">
        <v>125</v>
      </c>
      <c r="C35" s="308"/>
      <c r="D35" s="307"/>
      <c r="E35" s="307"/>
      <c r="F35" s="307"/>
      <c r="G35" s="307"/>
      <c r="H35" s="308"/>
      <c r="I35" s="313"/>
    </row>
    <row r="36" spans="1:11" ht="18" customHeight="1" x14ac:dyDescent="0.2">
      <c r="B36" s="314" t="s">
        <v>126</v>
      </c>
      <c r="C36" s="308"/>
      <c r="D36" s="307"/>
      <c r="E36" s="307"/>
      <c r="F36" s="307"/>
      <c r="G36" s="307"/>
      <c r="H36" s="308"/>
      <c r="I36" s="313"/>
    </row>
    <row r="37" spans="1:11" ht="11.1" customHeight="1" x14ac:dyDescent="0.2">
      <c r="B37" s="313"/>
      <c r="C37" s="308"/>
      <c r="D37" s="315"/>
      <c r="E37" s="315"/>
      <c r="F37" s="315"/>
      <c r="G37" s="316"/>
      <c r="H37" s="317"/>
      <c r="I37" s="318"/>
    </row>
    <row r="38" spans="1:11" ht="11.1" customHeight="1" x14ac:dyDescent="0.2">
      <c r="D38" s="288"/>
      <c r="G38" s="299"/>
      <c r="I38" s="174"/>
    </row>
    <row r="39" spans="1:11" ht="35.1" customHeight="1" thickBot="1" x14ac:dyDescent="0.25">
      <c r="B39" s="607" t="s">
        <v>136</v>
      </c>
      <c r="C39" s="319"/>
      <c r="D39" s="452" t="s">
        <v>213</v>
      </c>
      <c r="E39" s="452" t="s">
        <v>196</v>
      </c>
      <c r="F39" s="451" t="s">
        <v>43</v>
      </c>
      <c r="G39" s="299"/>
      <c r="I39" s="174"/>
    </row>
    <row r="40" spans="1:11" ht="20.25" customHeight="1" x14ac:dyDescent="0.25">
      <c r="B40" s="311" t="s">
        <v>127</v>
      </c>
      <c r="C40" s="454"/>
      <c r="D40" s="455">
        <v>37209.16492607323</v>
      </c>
      <c r="E40" s="456">
        <v>38104.331723895812</v>
      </c>
      <c r="F40" s="457">
        <v>-2.3492520596056221E-2</v>
      </c>
      <c r="G40" s="299"/>
      <c r="I40" s="174"/>
    </row>
    <row r="41" spans="1:11" ht="32.25" customHeight="1" x14ac:dyDescent="0.25">
      <c r="B41" s="453" t="s">
        <v>207</v>
      </c>
      <c r="C41" s="311"/>
      <c r="D41" s="458">
        <v>0.83673105756582089</v>
      </c>
      <c r="E41" s="459">
        <v>0.89308469814814218</v>
      </c>
      <c r="F41" s="460"/>
      <c r="G41" s="299"/>
      <c r="I41" s="174"/>
    </row>
    <row r="42" spans="1:11" ht="35.25" customHeight="1" x14ac:dyDescent="0.25">
      <c r="B42" s="311" t="s">
        <v>206</v>
      </c>
      <c r="C42" s="454"/>
      <c r="D42" s="458">
        <v>12.101319849791967</v>
      </c>
      <c r="E42" s="459">
        <v>10.340063149174782</v>
      </c>
      <c r="F42" s="461"/>
      <c r="G42" s="299"/>
      <c r="I42" s="174"/>
    </row>
    <row r="43" spans="1:11" s="277" customFormat="1" ht="20.25" customHeight="1" thickBot="1" x14ac:dyDescent="0.3">
      <c r="A43" s="276"/>
      <c r="B43" s="552" t="s">
        <v>128</v>
      </c>
      <c r="C43" s="553"/>
      <c r="D43" s="554">
        <v>0.34782293018279437</v>
      </c>
      <c r="E43" s="554">
        <v>0.38941185044189625</v>
      </c>
      <c r="F43" s="552"/>
      <c r="G43" s="321"/>
      <c r="H43" s="322"/>
      <c r="K43" s="276"/>
    </row>
    <row r="44" spans="1:11" ht="18" customHeight="1" x14ac:dyDescent="0.2">
      <c r="B44" s="314" t="s">
        <v>129</v>
      </c>
      <c r="C44" s="320"/>
      <c r="D44" s="323"/>
      <c r="E44" s="323"/>
      <c r="F44" s="320"/>
      <c r="G44" s="299"/>
      <c r="I44" s="174"/>
    </row>
    <row r="45" spans="1:11" ht="18" customHeight="1" x14ac:dyDescent="0.2">
      <c r="B45" s="682" t="s">
        <v>208</v>
      </c>
      <c r="D45" s="288"/>
      <c r="G45" s="299"/>
      <c r="I45" s="174"/>
    </row>
    <row r="46" spans="1:11" ht="18" customHeight="1" x14ac:dyDescent="0.2">
      <c r="B46" s="314" t="s">
        <v>130</v>
      </c>
      <c r="D46" s="288"/>
      <c r="G46" s="299"/>
      <c r="I46" s="174"/>
    </row>
    <row r="47" spans="1:11" x14ac:dyDescent="0.2">
      <c r="B47" s="313"/>
      <c r="D47" s="288"/>
      <c r="G47" s="299"/>
      <c r="I47" s="174"/>
    </row>
    <row r="48" spans="1:11" x14ac:dyDescent="0.2">
      <c r="E48" s="324"/>
      <c r="G48" s="326"/>
    </row>
    <row r="49" spans="4:7" x14ac:dyDescent="0.2">
      <c r="G49" s="327"/>
    </row>
    <row r="50" spans="4:7" x14ac:dyDescent="0.2">
      <c r="E50" s="328"/>
      <c r="G50" s="325"/>
    </row>
    <row r="55" spans="4:7" x14ac:dyDescent="0.2">
      <c r="D55" s="329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30" customWidth="1"/>
    <col min="3" max="5" width="7.7109375" style="29" customWidth="1"/>
    <col min="6" max="6" width="7.7109375" style="30" customWidth="1"/>
    <col min="7" max="7" width="7.7109375" style="29" customWidth="1"/>
    <col min="8" max="8" width="7.7109375" style="29" hidden="1" customWidth="1"/>
    <col min="9" max="9" width="2.7109375" style="29" customWidth="1"/>
    <col min="10" max="11" width="7.7109375" style="29" customWidth="1"/>
    <col min="12" max="12" width="7.5703125" style="29" customWidth="1"/>
    <col min="13" max="14" width="7.7109375" style="29" customWidth="1"/>
    <col min="15" max="15" width="7.7109375" style="29" hidden="1" customWidth="1"/>
    <col min="16" max="16" width="11.7109375" style="29" customWidth="1"/>
    <col min="17" max="17" width="9.85546875" style="29"/>
    <col min="18" max="18" width="10.85546875" style="29" bestFit="1" customWidth="1"/>
    <col min="19" max="19" width="10" style="29" bestFit="1" customWidth="1"/>
    <col min="20" max="16384" width="9.85546875" style="29"/>
  </cols>
  <sheetData>
    <row r="1" spans="1:27" s="35" customFormat="1" ht="11.1" customHeight="1" x14ac:dyDescent="0.2">
      <c r="A1" s="733" t="s">
        <v>33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155"/>
      <c r="P1" s="44"/>
    </row>
    <row r="2" spans="1:27" s="35" customFormat="1" ht="11.1" customHeight="1" x14ac:dyDescent="0.2">
      <c r="A2" s="734" t="s">
        <v>8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156"/>
      <c r="P2" s="36"/>
    </row>
    <row r="3" spans="1:27" s="35" customFormat="1" ht="11.1" customHeight="1" x14ac:dyDescent="0.2">
      <c r="A3" s="736" t="s">
        <v>9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37"/>
    </row>
    <row r="4" spans="1:27" s="35" customFormat="1" ht="11.1" customHeight="1" x14ac:dyDescent="0.2">
      <c r="A4" s="106"/>
      <c r="B4" s="39"/>
      <c r="C4" s="38"/>
      <c r="D4" s="38"/>
      <c r="E4" s="38"/>
      <c r="F4" s="39"/>
      <c r="G4" s="38"/>
      <c r="H4" s="38"/>
      <c r="I4" s="39"/>
      <c r="J4" s="40"/>
      <c r="K4" s="40"/>
      <c r="L4" s="28"/>
    </row>
    <row r="5" spans="1:27" s="35" customFormat="1" ht="15" customHeight="1" x14ac:dyDescent="0.2">
      <c r="A5" s="106"/>
      <c r="B5" s="39"/>
      <c r="C5" s="738" t="e">
        <f>+#REF!</f>
        <v>#REF!</v>
      </c>
      <c r="D5" s="738"/>
      <c r="E5" s="738"/>
      <c r="F5" s="738"/>
      <c r="G5" s="738"/>
      <c r="H5" s="157"/>
      <c r="I5" s="39"/>
      <c r="J5" s="738" t="e">
        <f>+#REF!</f>
        <v>#REF!</v>
      </c>
      <c r="K5" s="738"/>
      <c r="L5" s="738"/>
      <c r="M5" s="738"/>
      <c r="N5" s="738"/>
      <c r="O5" s="157"/>
    </row>
    <row r="6" spans="1:27" s="77" customFormat="1" ht="15" customHeight="1" x14ac:dyDescent="0.2">
      <c r="A6" s="107"/>
      <c r="B6" s="76"/>
      <c r="C6" s="83" t="e">
        <f>+#REF!</f>
        <v>#REF!</v>
      </c>
      <c r="D6" s="43" t="s">
        <v>3</v>
      </c>
      <c r="E6" s="83" t="e">
        <f>+#REF!</f>
        <v>#REF!</v>
      </c>
      <c r="F6" s="43" t="s">
        <v>3</v>
      </c>
      <c r="G6" s="79" t="s">
        <v>15</v>
      </c>
      <c r="H6" s="43" t="s">
        <v>24</v>
      </c>
      <c r="I6" s="42"/>
      <c r="J6" s="83" t="e">
        <f>+C6</f>
        <v>#REF!</v>
      </c>
      <c r="K6" s="43" t="s">
        <v>3</v>
      </c>
      <c r="L6" s="83" t="e">
        <f>+E6</f>
        <v>#REF!</v>
      </c>
      <c r="M6" s="43" t="s">
        <v>3</v>
      </c>
      <c r="N6" s="79" t="s">
        <v>15</v>
      </c>
      <c r="O6" s="43" t="s">
        <v>24</v>
      </c>
      <c r="Q6" s="78"/>
      <c r="R6" s="78"/>
    </row>
    <row r="7" spans="1:27" s="35" customFormat="1" ht="12.95" customHeight="1" x14ac:dyDescent="0.2">
      <c r="A7" s="10" t="s">
        <v>0</v>
      </c>
      <c r="B7" s="46"/>
      <c r="C7" s="136" t="e">
        <v>#REF!</v>
      </c>
      <c r="D7" s="11" t="e">
        <v>#REF!</v>
      </c>
      <c r="E7" s="136" t="e">
        <v>#REF!</v>
      </c>
      <c r="F7" s="11" t="e">
        <v>#REF!</v>
      </c>
      <c r="G7" s="11" t="e">
        <v>#REF!</v>
      </c>
      <c r="H7" s="11" t="e">
        <v>#REF!</v>
      </c>
      <c r="I7" s="32"/>
      <c r="J7" s="136" t="e">
        <v>#REF!</v>
      </c>
      <c r="K7" s="11" t="e">
        <v>#REF!</v>
      </c>
      <c r="L7" s="136" t="e">
        <v>#REF!</v>
      </c>
      <c r="M7" s="11" t="e">
        <v>#REF!</v>
      </c>
      <c r="N7" s="11" t="e">
        <v>#REF!</v>
      </c>
      <c r="O7" s="11" t="e">
        <v>#REF!</v>
      </c>
      <c r="P7" s="161" t="e">
        <f>+C7-#REF!</f>
        <v>#REF!</v>
      </c>
      <c r="Q7" s="161" t="e">
        <v>#REF!</v>
      </c>
      <c r="R7" s="161" t="e">
        <v>#REF!</v>
      </c>
      <c r="S7" s="161" t="e">
        <v>#REF!</v>
      </c>
      <c r="T7" s="161" t="e">
        <v>#REF!</v>
      </c>
      <c r="U7" s="161" t="e">
        <v>#REF!</v>
      </c>
      <c r="V7" s="161" t="e">
        <v>#REF!</v>
      </c>
      <c r="W7" s="161" t="e">
        <v>#REF!</v>
      </c>
      <c r="X7" s="161" t="e">
        <v>#REF!</v>
      </c>
      <c r="Y7" s="161" t="e">
        <v>#REF!</v>
      </c>
      <c r="Z7" s="161" t="e">
        <v>#REF!</v>
      </c>
      <c r="AA7" s="161" t="e">
        <v>#REF!</v>
      </c>
    </row>
    <row r="8" spans="1:27" s="35" customFormat="1" ht="12.95" customHeight="1" x14ac:dyDescent="0.2">
      <c r="A8" s="108" t="s">
        <v>1</v>
      </c>
      <c r="B8" s="46"/>
      <c r="C8" s="138" t="e">
        <v>#REF!</v>
      </c>
      <c r="D8" s="24" t="e">
        <v>#REF!</v>
      </c>
      <c r="E8" s="138" t="e">
        <v>#REF!</v>
      </c>
      <c r="F8" s="24" t="e">
        <v>#REF!</v>
      </c>
      <c r="G8" s="24" t="e">
        <v>#REF!</v>
      </c>
      <c r="H8" s="12"/>
      <c r="I8" s="32"/>
      <c r="J8" s="138" t="e">
        <v>#REF!</v>
      </c>
      <c r="K8" s="24" t="e">
        <v>#REF!</v>
      </c>
      <c r="L8" s="138" t="e">
        <v>#REF!</v>
      </c>
      <c r="M8" s="24" t="e">
        <v>#REF!</v>
      </c>
      <c r="N8" s="24" t="e">
        <v>#REF!</v>
      </c>
      <c r="O8" s="12"/>
      <c r="P8" s="161" t="e">
        <v>#REF!</v>
      </c>
      <c r="Q8" s="161" t="e">
        <v>#REF!</v>
      </c>
      <c r="R8" s="161" t="e">
        <v>#REF!</v>
      </c>
      <c r="S8" s="161" t="e">
        <v>#REF!</v>
      </c>
      <c r="T8" s="161" t="e">
        <v>#REF!</v>
      </c>
      <c r="U8" s="161" t="e">
        <v>#REF!</v>
      </c>
      <c r="V8" s="161" t="e">
        <v>#REF!</v>
      </c>
      <c r="W8" s="161" t="e">
        <v>#REF!</v>
      </c>
      <c r="X8" s="161" t="e">
        <v>#REF!</v>
      </c>
      <c r="Y8" s="161" t="e">
        <v>#REF!</v>
      </c>
      <c r="Z8" s="161" t="e">
        <v>#REF!</v>
      </c>
      <c r="AA8" s="161" t="e">
        <v>#REF!</v>
      </c>
    </row>
    <row r="9" spans="1:27" s="35" customFormat="1" ht="12.95" customHeight="1" x14ac:dyDescent="0.2">
      <c r="A9" s="109" t="s">
        <v>2</v>
      </c>
      <c r="B9" s="46"/>
      <c r="C9" s="139" t="e">
        <v>#REF!</v>
      </c>
      <c r="D9" s="25" t="e">
        <v>#REF!</v>
      </c>
      <c r="E9" s="139" t="e">
        <v>#REF!</v>
      </c>
      <c r="F9" s="25" t="e">
        <v>#REF!</v>
      </c>
      <c r="G9" s="25" t="e">
        <v>#REF!</v>
      </c>
      <c r="H9" s="159"/>
      <c r="I9" s="32"/>
      <c r="J9" s="139" t="e">
        <v>#REF!</v>
      </c>
      <c r="K9" s="25" t="e">
        <v>#REF!</v>
      </c>
      <c r="L9" s="139" t="e">
        <v>#REF!</v>
      </c>
      <c r="M9" s="25" t="e">
        <v>#REF!</v>
      </c>
      <c r="N9" s="25" t="e">
        <v>#REF!</v>
      </c>
      <c r="O9" s="159"/>
      <c r="P9" s="161" t="e">
        <v>#REF!</v>
      </c>
      <c r="Q9" s="161" t="e">
        <v>#REF!</v>
      </c>
      <c r="R9" s="161" t="e">
        <v>#REF!</v>
      </c>
      <c r="S9" s="161" t="e">
        <v>#REF!</v>
      </c>
      <c r="T9" s="161" t="e">
        <v>#REF!</v>
      </c>
      <c r="U9" s="161" t="e">
        <v>#REF!</v>
      </c>
      <c r="V9" s="161" t="e">
        <v>#REF!</v>
      </c>
      <c r="W9" s="161" t="e">
        <v>#REF!</v>
      </c>
      <c r="X9" s="161" t="e">
        <v>#REF!</v>
      </c>
      <c r="Y9" s="161" t="e">
        <v>#REF!</v>
      </c>
      <c r="Z9" s="161" t="e">
        <v>#REF!</v>
      </c>
      <c r="AA9" s="161" t="e">
        <v>#REF!</v>
      </c>
    </row>
    <row r="10" spans="1:27" s="35" customFormat="1" ht="12.95" customHeight="1" x14ac:dyDescent="0.2">
      <c r="A10" s="110" t="s">
        <v>6</v>
      </c>
      <c r="B10" s="45"/>
      <c r="C10" s="137" t="e">
        <v>#REF!</v>
      </c>
      <c r="D10" s="13" t="e">
        <v>#REF!</v>
      </c>
      <c r="E10" s="137" t="e">
        <v>#REF!</v>
      </c>
      <c r="F10" s="13" t="e">
        <v>#REF!</v>
      </c>
      <c r="G10" s="13" t="e">
        <v>#REF!</v>
      </c>
      <c r="H10" s="13"/>
      <c r="I10" s="32"/>
      <c r="J10" s="137" t="e">
        <v>#REF!</v>
      </c>
      <c r="K10" s="13" t="e">
        <v>#REF!</v>
      </c>
      <c r="L10" s="137" t="e">
        <v>#REF!</v>
      </c>
      <c r="M10" s="13" t="e">
        <v>#REF!</v>
      </c>
      <c r="N10" s="13" t="e">
        <v>#REF!</v>
      </c>
      <c r="O10" s="13"/>
      <c r="P10" s="161" t="e">
        <v>#REF!</v>
      </c>
      <c r="Q10" s="161" t="e">
        <v>#REF!</v>
      </c>
      <c r="R10" s="161" t="e">
        <v>#REF!</v>
      </c>
      <c r="S10" s="161" t="e">
        <v>#REF!</v>
      </c>
      <c r="T10" s="161" t="e">
        <v>#REF!</v>
      </c>
      <c r="U10" s="161" t="e">
        <v>#REF!</v>
      </c>
      <c r="V10" s="161" t="e">
        <v>#REF!</v>
      </c>
      <c r="W10" s="161" t="e">
        <v>#REF!</v>
      </c>
      <c r="X10" s="161" t="e">
        <v>#REF!</v>
      </c>
      <c r="Y10" s="161" t="e">
        <v>#REF!</v>
      </c>
      <c r="Z10" s="161" t="e">
        <v>#REF!</v>
      </c>
      <c r="AA10" s="161" t="e">
        <v>#REF!</v>
      </c>
    </row>
    <row r="11" spans="1:27" s="35" customFormat="1" ht="12.95" customHeight="1" x14ac:dyDescent="0.2">
      <c r="A11" s="15" t="s">
        <v>7</v>
      </c>
      <c r="B11" s="45"/>
      <c r="C11" s="136" t="e">
        <v>#REF!</v>
      </c>
      <c r="D11" s="11" t="e">
        <v>#REF!</v>
      </c>
      <c r="E11" s="136" t="e">
        <v>#REF!</v>
      </c>
      <c r="F11" s="11" t="e">
        <v>#REF!</v>
      </c>
      <c r="G11" s="11" t="e">
        <v>#REF!</v>
      </c>
      <c r="H11" s="11"/>
      <c r="I11" s="32"/>
      <c r="J11" s="136" t="e">
        <v>#REF!</v>
      </c>
      <c r="K11" s="11" t="e">
        <v>#REF!</v>
      </c>
      <c r="L11" s="136" t="e">
        <v>#REF!</v>
      </c>
      <c r="M11" s="11" t="e">
        <v>#REF!</v>
      </c>
      <c r="N11" s="11" t="e">
        <v>#REF!</v>
      </c>
      <c r="O11" s="11"/>
      <c r="P11" s="161" t="e">
        <v>#REF!</v>
      </c>
      <c r="Q11" s="161" t="e">
        <v>#REF!</v>
      </c>
      <c r="R11" s="161" t="e">
        <v>#REF!</v>
      </c>
      <c r="S11" s="161" t="e">
        <v>#REF!</v>
      </c>
      <c r="T11" s="161" t="e">
        <v>#REF!</v>
      </c>
      <c r="U11" s="161" t="e">
        <v>#REF!</v>
      </c>
      <c r="V11" s="161" t="e">
        <v>#REF!</v>
      </c>
      <c r="W11" s="161" t="e">
        <v>#REF!</v>
      </c>
      <c r="X11" s="161" t="e">
        <v>#REF!</v>
      </c>
      <c r="Y11" s="161" t="e">
        <v>#REF!</v>
      </c>
      <c r="Z11" s="161" t="e">
        <v>#REF!</v>
      </c>
      <c r="AA11" s="161" t="e">
        <v>#REF!</v>
      </c>
    </row>
    <row r="12" spans="1:27" s="35" customFormat="1" ht="12.95" customHeight="1" x14ac:dyDescent="0.2">
      <c r="A12" s="108" t="s">
        <v>17</v>
      </c>
      <c r="B12" s="46"/>
      <c r="C12" s="138" t="e">
        <v>#REF!</v>
      </c>
      <c r="D12" s="24" t="e">
        <v>#REF!</v>
      </c>
      <c r="E12" s="138" t="e">
        <v>#REF!</v>
      </c>
      <c r="F12" s="24" t="e">
        <v>#REF!</v>
      </c>
      <c r="G12" s="24" t="e">
        <v>#REF!</v>
      </c>
      <c r="H12" s="12"/>
      <c r="I12" s="32"/>
      <c r="J12" s="138" t="e">
        <v>#REF!</v>
      </c>
      <c r="K12" s="24" t="e">
        <v>#REF!</v>
      </c>
      <c r="L12" s="138" t="e">
        <v>#REF!</v>
      </c>
      <c r="M12" s="24" t="e">
        <v>#REF!</v>
      </c>
      <c r="N12" s="24" t="e">
        <v>#REF!</v>
      </c>
      <c r="O12" s="12"/>
      <c r="P12" s="161" t="e">
        <v>#REF!</v>
      </c>
      <c r="Q12" s="161" t="e">
        <v>#REF!</v>
      </c>
      <c r="R12" s="161" t="e">
        <v>#REF!</v>
      </c>
      <c r="S12" s="161" t="e">
        <v>#REF!</v>
      </c>
      <c r="T12" s="161" t="e">
        <v>#REF!</v>
      </c>
      <c r="U12" s="161" t="e">
        <v>#REF!</v>
      </c>
      <c r="V12" s="161" t="e">
        <v>#REF!</v>
      </c>
      <c r="W12" s="161" t="e">
        <v>#REF!</v>
      </c>
      <c r="X12" s="161" t="e">
        <v>#REF!</v>
      </c>
      <c r="Y12" s="161" t="e">
        <v>#REF!</v>
      </c>
      <c r="Z12" s="161" t="e">
        <v>#REF!</v>
      </c>
      <c r="AA12" s="161" t="e">
        <v>#REF!</v>
      </c>
    </row>
    <row r="13" spans="1:27" s="47" customFormat="1" ht="12.95" customHeight="1" x14ac:dyDescent="0.2">
      <c r="A13" s="111" t="s">
        <v>10</v>
      </c>
      <c r="B13" s="49"/>
      <c r="C13" s="141" t="e">
        <v>#REF!</v>
      </c>
      <c r="D13" s="25" t="e">
        <v>#REF!</v>
      </c>
      <c r="E13" s="141" t="e">
        <v>#REF!</v>
      </c>
      <c r="F13" s="25" t="e">
        <v>#REF!</v>
      </c>
      <c r="G13" s="25" t="e">
        <v>#REF!</v>
      </c>
      <c r="H13" s="159" t="e">
        <v>#REF!</v>
      </c>
      <c r="I13" s="74"/>
      <c r="J13" s="141" t="e">
        <v>#REF!</v>
      </c>
      <c r="K13" s="25" t="e">
        <v>#REF!</v>
      </c>
      <c r="L13" s="141" t="e">
        <v>#REF!</v>
      </c>
      <c r="M13" s="25" t="e">
        <v>#REF!</v>
      </c>
      <c r="N13" s="25" t="e">
        <v>#REF!</v>
      </c>
      <c r="O13" s="159" t="e">
        <v>#REF!</v>
      </c>
      <c r="P13" s="161" t="e">
        <v>#REF!</v>
      </c>
      <c r="Q13" s="161" t="e">
        <v>#REF!</v>
      </c>
      <c r="R13" s="161" t="e">
        <v>#REF!</v>
      </c>
      <c r="S13" s="161" t="e">
        <v>#REF!</v>
      </c>
      <c r="T13" s="161" t="e">
        <v>#REF!</v>
      </c>
      <c r="U13" s="161" t="e">
        <v>#REF!</v>
      </c>
      <c r="V13" s="161" t="e">
        <v>#REF!</v>
      </c>
      <c r="W13" s="161" t="e">
        <v>#REF!</v>
      </c>
      <c r="X13" s="161" t="e">
        <v>#REF!</v>
      </c>
      <c r="Y13" s="161" t="e">
        <v>#REF!</v>
      </c>
      <c r="Z13" s="161" t="e">
        <v>#REF!</v>
      </c>
      <c r="AA13" s="161" t="e">
        <v>#REF!</v>
      </c>
    </row>
    <row r="14" spans="1:27" s="35" customFormat="1" ht="12.95" customHeight="1" x14ac:dyDescent="0.2">
      <c r="A14" s="112" t="s">
        <v>4</v>
      </c>
      <c r="B14" s="34"/>
      <c r="C14" s="137" t="e">
        <v>#REF!</v>
      </c>
      <c r="D14" s="13" t="e">
        <v>#REF!</v>
      </c>
      <c r="E14" s="137" t="e">
        <v>#REF!</v>
      </c>
      <c r="F14" s="13" t="e">
        <v>#REF!</v>
      </c>
      <c r="G14" s="13" t="e">
        <v>#REF!</v>
      </c>
      <c r="H14" s="13"/>
      <c r="I14" s="74"/>
      <c r="J14" s="137" t="e">
        <v>#REF!</v>
      </c>
      <c r="K14" s="13" t="e">
        <v>#REF!</v>
      </c>
      <c r="L14" s="137" t="e">
        <v>#REF!</v>
      </c>
      <c r="M14" s="13" t="e">
        <v>#REF!</v>
      </c>
      <c r="N14" s="13" t="e">
        <v>#REF!</v>
      </c>
      <c r="O14" s="13"/>
      <c r="P14" s="161" t="e">
        <v>#REF!</v>
      </c>
      <c r="Q14" s="161" t="e">
        <v>#REF!</v>
      </c>
      <c r="R14" s="161" t="e">
        <v>#REF!</v>
      </c>
      <c r="S14" s="161" t="e">
        <v>#REF!</v>
      </c>
      <c r="T14" s="161" t="e">
        <v>#REF!</v>
      </c>
      <c r="U14" s="161" t="e">
        <v>#REF!</v>
      </c>
      <c r="V14" s="161" t="e">
        <v>#REF!</v>
      </c>
      <c r="W14" s="161" t="e">
        <v>#REF!</v>
      </c>
      <c r="X14" s="161" t="e">
        <v>#REF!</v>
      </c>
      <c r="Y14" s="161" t="e">
        <v>#REF!</v>
      </c>
      <c r="Z14" s="161" t="e">
        <v>#REF!</v>
      </c>
      <c r="AA14" s="161" t="e">
        <v>#REF!</v>
      </c>
    </row>
    <row r="15" spans="1:27" s="35" customFormat="1" ht="12.95" customHeight="1" x14ac:dyDescent="0.2">
      <c r="A15" s="113" t="s">
        <v>14</v>
      </c>
      <c r="B15" s="46"/>
      <c r="C15" s="145" t="e">
        <v>#REF!</v>
      </c>
      <c r="D15" s="23" t="e">
        <v>#REF!</v>
      </c>
      <c r="E15" s="145" t="e">
        <v>#REF!</v>
      </c>
      <c r="F15" s="23" t="e">
        <v>#REF!</v>
      </c>
      <c r="G15" s="23" t="e">
        <v>#REF!</v>
      </c>
      <c r="H15" s="160"/>
      <c r="I15" s="74"/>
      <c r="J15" s="145" t="e">
        <v>#REF!</v>
      </c>
      <c r="K15" s="23" t="e">
        <v>#REF!</v>
      </c>
      <c r="L15" s="145" t="e">
        <v>#REF!</v>
      </c>
      <c r="M15" s="23" t="e">
        <v>#REF!</v>
      </c>
      <c r="N15" s="23" t="e">
        <v>#REF!</v>
      </c>
      <c r="O15" s="160"/>
      <c r="P15" s="161" t="e">
        <v>#REF!</v>
      </c>
      <c r="Q15" s="161" t="e">
        <v>#REF!</v>
      </c>
      <c r="R15" s="161" t="e">
        <v>#REF!</v>
      </c>
      <c r="S15" s="161" t="e">
        <v>#REF!</v>
      </c>
      <c r="T15" s="161" t="e">
        <v>#REF!</v>
      </c>
      <c r="U15" s="161" t="e">
        <v>#REF!</v>
      </c>
      <c r="V15" s="161" t="e">
        <v>#REF!</v>
      </c>
      <c r="W15" s="161" t="e">
        <v>#REF!</v>
      </c>
      <c r="X15" s="161" t="e">
        <v>#REF!</v>
      </c>
      <c r="Y15" s="161" t="e">
        <v>#REF!</v>
      </c>
      <c r="Z15" s="161" t="e">
        <v>#REF!</v>
      </c>
      <c r="AA15" s="161" t="e">
        <v>#REF!</v>
      </c>
    </row>
    <row r="16" spans="1:27" s="35" customFormat="1" ht="12.95" customHeight="1" x14ac:dyDescent="0.2">
      <c r="A16" s="114" t="s">
        <v>18</v>
      </c>
      <c r="B16" s="46"/>
      <c r="C16" s="137" t="e">
        <v>#REF!</v>
      </c>
      <c r="D16" s="13" t="e">
        <v>#REF!</v>
      </c>
      <c r="E16" s="137" t="e">
        <v>#REF!</v>
      </c>
      <c r="F16" s="13" t="e">
        <v>#REF!</v>
      </c>
      <c r="G16" s="13" t="e">
        <v>#REF!</v>
      </c>
      <c r="H16" s="13" t="e">
        <v>#REF!</v>
      </c>
      <c r="I16" s="32"/>
      <c r="J16" s="137" t="e">
        <v>#REF!</v>
      </c>
      <c r="K16" s="13" t="e">
        <v>#REF!</v>
      </c>
      <c r="L16" s="137" t="e">
        <v>#REF!</v>
      </c>
      <c r="M16" s="13" t="e">
        <v>#REF!</v>
      </c>
      <c r="N16" s="13" t="e">
        <v>#REF!</v>
      </c>
      <c r="O16" s="13" t="e">
        <v>#REF!</v>
      </c>
      <c r="P16" s="161" t="e">
        <v>#REF!</v>
      </c>
      <c r="Q16" s="161" t="e">
        <v>#REF!</v>
      </c>
      <c r="R16" s="161" t="e">
        <v>#REF!</v>
      </c>
      <c r="S16" s="161" t="e">
        <v>#REF!</v>
      </c>
      <c r="T16" s="161" t="e">
        <v>#REF!</v>
      </c>
      <c r="U16" s="161" t="e">
        <v>#REF!</v>
      </c>
      <c r="V16" s="161" t="e">
        <v>#REF!</v>
      </c>
      <c r="W16" s="161" t="e">
        <v>#REF!</v>
      </c>
      <c r="X16" s="161" t="e">
        <v>#REF!</v>
      </c>
      <c r="Y16" s="161" t="e">
        <v>#REF!</v>
      </c>
      <c r="Z16" s="161" t="e">
        <v>#REF!</v>
      </c>
      <c r="AA16" s="161" t="e">
        <v>#REF!</v>
      </c>
    </row>
    <row r="17" spans="1:27" s="35" customFormat="1" ht="12.95" customHeight="1" thickBot="1" x14ac:dyDescent="0.25">
      <c r="A17" s="115" t="s">
        <v>5</v>
      </c>
      <c r="B17" s="66"/>
      <c r="C17" s="140" t="e">
        <v>#REF!</v>
      </c>
      <c r="D17" s="90" t="e">
        <v>#REF!</v>
      </c>
      <c r="E17" s="140" t="e">
        <v>#REF!</v>
      </c>
      <c r="F17" s="127" t="e">
        <v>#REF!</v>
      </c>
      <c r="G17" s="91" t="e">
        <v>#REF!</v>
      </c>
      <c r="H17" s="91"/>
      <c r="I17" s="69"/>
      <c r="J17" s="140" t="e">
        <v>#REF!</v>
      </c>
      <c r="K17" s="90" t="e">
        <v>#REF!</v>
      </c>
      <c r="L17" s="140" t="e">
        <v>#REF!</v>
      </c>
      <c r="M17" s="127" t="e">
        <v>#REF!</v>
      </c>
      <c r="N17" s="91" t="e">
        <v>#REF!</v>
      </c>
      <c r="O17" s="91"/>
      <c r="P17" s="161" t="e">
        <v>#REF!</v>
      </c>
      <c r="Q17" s="161" t="e">
        <v>#REF!</v>
      </c>
      <c r="R17" s="161" t="e">
        <v>#REF!</v>
      </c>
      <c r="S17" s="161" t="e">
        <v>#REF!</v>
      </c>
      <c r="T17" s="161" t="e">
        <v>#REF!</v>
      </c>
      <c r="U17" s="161" t="e">
        <v>#REF!</v>
      </c>
      <c r="V17" s="161" t="e">
        <v>#REF!</v>
      </c>
      <c r="W17" s="161" t="e">
        <v>#REF!</v>
      </c>
      <c r="X17" s="161" t="e">
        <v>#REF!</v>
      </c>
      <c r="Y17" s="161" t="e">
        <v>#REF!</v>
      </c>
      <c r="Z17" s="161" t="e">
        <v>#REF!</v>
      </c>
      <c r="AA17" s="161" t="e">
        <v>#REF!</v>
      </c>
    </row>
    <row r="18" spans="1:27" s="35" customFormat="1" ht="11.1" customHeight="1" x14ac:dyDescent="0.2">
      <c r="A18" s="116"/>
      <c r="B18" s="46"/>
      <c r="C18" s="92"/>
      <c r="D18" s="20"/>
      <c r="E18" s="92"/>
      <c r="F18" s="21"/>
      <c r="G18" s="93"/>
      <c r="H18" s="93"/>
      <c r="I18" s="46"/>
      <c r="J18" s="84"/>
      <c r="K18" s="64"/>
      <c r="L18" s="84"/>
      <c r="M18" s="85"/>
      <c r="N18" s="86"/>
      <c r="O18" s="86"/>
      <c r="P18" s="161" t="e">
        <v>#REF!</v>
      </c>
      <c r="Q18" s="161" t="e">
        <v>#REF!</v>
      </c>
      <c r="R18" s="161" t="e">
        <v>#REF!</v>
      </c>
      <c r="S18" s="161" t="e">
        <v>#REF!</v>
      </c>
      <c r="T18" s="161" t="e">
        <v>#REF!</v>
      </c>
      <c r="U18" s="161" t="e">
        <v>#REF!</v>
      </c>
      <c r="V18" s="161" t="e">
        <v>#REF!</v>
      </c>
      <c r="W18" s="161" t="e">
        <v>#REF!</v>
      </c>
      <c r="X18" s="161" t="e">
        <v>#REF!</v>
      </c>
      <c r="Y18" s="161" t="e">
        <v>#REF!</v>
      </c>
      <c r="Z18" s="161" t="e">
        <v>#REF!</v>
      </c>
      <c r="AA18" s="161" t="e">
        <v>#REF!</v>
      </c>
    </row>
    <row r="19" spans="1:27" s="35" customFormat="1" ht="15" customHeight="1" x14ac:dyDescent="0.2">
      <c r="A19" s="80" t="s">
        <v>12</v>
      </c>
      <c r="B19" s="27"/>
      <c r="C19" s="82"/>
      <c r="D19" s="82"/>
      <c r="E19" s="82"/>
      <c r="F19" s="65"/>
      <c r="G19" s="65"/>
      <c r="H19" s="65"/>
      <c r="I19" s="50"/>
      <c r="J19" s="87"/>
      <c r="K19" s="87"/>
      <c r="L19" s="88"/>
      <c r="M19" s="89"/>
      <c r="N19" s="89"/>
      <c r="O19" s="89"/>
      <c r="P19" s="161" t="e">
        <v>#REF!</v>
      </c>
      <c r="Q19" s="161" t="e">
        <v>#REF!</v>
      </c>
      <c r="R19" s="161" t="e">
        <v>#REF!</v>
      </c>
      <c r="S19" s="161" t="e">
        <v>#REF!</v>
      </c>
      <c r="T19" s="161" t="e">
        <v>#REF!</v>
      </c>
      <c r="U19" s="161" t="e">
        <v>#REF!</v>
      </c>
      <c r="V19" s="161" t="e">
        <v>#REF!</v>
      </c>
      <c r="W19" s="161" t="e">
        <v>#REF!</v>
      </c>
      <c r="X19" s="161" t="e">
        <v>#REF!</v>
      </c>
      <c r="Y19" s="161" t="e">
        <v>#REF!</v>
      </c>
      <c r="Z19" s="161" t="e">
        <v>#REF!</v>
      </c>
      <c r="AA19" s="161" t="e">
        <v>#REF!</v>
      </c>
    </row>
    <row r="20" spans="1:27" s="35" customFormat="1" ht="12.95" customHeight="1" x14ac:dyDescent="0.2">
      <c r="A20" s="126" t="s">
        <v>13</v>
      </c>
      <c r="B20" s="70"/>
      <c r="C20" s="151" t="e">
        <v>#REF!</v>
      </c>
      <c r="D20" s="152"/>
      <c r="E20" s="151" t="e">
        <v>#REF!</v>
      </c>
      <c r="F20" s="153"/>
      <c r="G20" s="154" t="e">
        <v>#REF!</v>
      </c>
      <c r="H20" s="154"/>
      <c r="I20" s="71"/>
      <c r="J20" s="97" t="e">
        <v>#REF!</v>
      </c>
      <c r="K20" s="121"/>
      <c r="L20" s="97" t="e">
        <v>#REF!</v>
      </c>
      <c r="M20" s="94"/>
      <c r="N20" s="99" t="e">
        <v>#REF!</v>
      </c>
      <c r="O20" s="122"/>
      <c r="P20" s="161" t="e">
        <v>#REF!</v>
      </c>
      <c r="Q20" s="161" t="e">
        <v>#REF!</v>
      </c>
      <c r="R20" s="161" t="e">
        <v>#REF!</v>
      </c>
      <c r="S20" s="161" t="e">
        <v>#REF!</v>
      </c>
      <c r="T20" s="161" t="e">
        <v>#REF!</v>
      </c>
      <c r="U20" s="161" t="e">
        <v>#REF!</v>
      </c>
      <c r="V20" s="161" t="e">
        <v>#REF!</v>
      </c>
      <c r="W20" s="161" t="e">
        <v>#REF!</v>
      </c>
      <c r="X20" s="161" t="e">
        <v>#REF!</v>
      </c>
      <c r="Y20" s="161" t="e">
        <v>#REF!</v>
      </c>
      <c r="Z20" s="161" t="e">
        <v>#REF!</v>
      </c>
      <c r="AA20" s="161" t="e">
        <v>#REF!</v>
      </c>
    </row>
    <row r="21" spans="1:27" s="35" customFormat="1" ht="12.95" customHeight="1" x14ac:dyDescent="0.2">
      <c r="A21" s="117" t="s">
        <v>16</v>
      </c>
      <c r="B21" s="72"/>
      <c r="C21" s="128"/>
      <c r="D21" s="95"/>
      <c r="E21" s="128"/>
      <c r="F21" s="95"/>
      <c r="G21" s="96">
        <v>13.537117903930129</v>
      </c>
      <c r="H21" s="96"/>
      <c r="I21" s="47"/>
      <c r="J21" s="129"/>
      <c r="K21" s="129"/>
      <c r="L21" s="129"/>
      <c r="M21" s="129"/>
      <c r="N21" s="129"/>
      <c r="O21" s="129"/>
      <c r="P21" s="161" t="e">
        <v>#REF!</v>
      </c>
      <c r="Q21" s="161" t="e">
        <v>#REF!</v>
      </c>
      <c r="R21" s="161" t="e">
        <v>#REF!</v>
      </c>
      <c r="S21" s="161" t="e">
        <v>#REF!</v>
      </c>
      <c r="T21" s="161" t="e">
        <v>#REF!</v>
      </c>
      <c r="U21" s="161" t="e">
        <v>#REF!</v>
      </c>
      <c r="V21" s="161" t="e">
        <v>#REF!</v>
      </c>
      <c r="W21" s="161" t="e">
        <v>#REF!</v>
      </c>
      <c r="X21" s="161" t="e">
        <v>#REF!</v>
      </c>
      <c r="Y21" s="161" t="e">
        <v>#REF!</v>
      </c>
      <c r="Z21" s="161" t="e">
        <v>#REF!</v>
      </c>
      <c r="AA21" s="161" t="e">
        <v>#REF!</v>
      </c>
    </row>
    <row r="22" spans="1:27" s="35" customFormat="1" ht="12.95" customHeight="1" x14ac:dyDescent="0.2">
      <c r="A22" s="123" t="s">
        <v>22</v>
      </c>
      <c r="B22" s="72"/>
      <c r="C22" s="97" t="e">
        <v>#REF!</v>
      </c>
      <c r="D22" s="98"/>
      <c r="E22" s="97" t="e">
        <v>#REF!</v>
      </c>
      <c r="F22" s="98"/>
      <c r="G22" s="99" t="e">
        <v>#REF!</v>
      </c>
      <c r="H22" s="99"/>
      <c r="I22" s="47"/>
      <c r="J22" s="147"/>
      <c r="K22" s="95"/>
      <c r="L22" s="147"/>
      <c r="M22" s="95"/>
      <c r="N22" s="101"/>
      <c r="O22" s="101"/>
      <c r="P22" s="161" t="e">
        <v>#REF!</v>
      </c>
      <c r="Q22" s="161" t="e">
        <v>#REF!</v>
      </c>
      <c r="R22" s="161" t="e">
        <v>#REF!</v>
      </c>
      <c r="S22" s="161" t="e">
        <v>#REF!</v>
      </c>
      <c r="T22" s="161" t="e">
        <v>#REF!</v>
      </c>
      <c r="U22" s="161" t="e">
        <v>#REF!</v>
      </c>
      <c r="V22" s="161" t="e">
        <v>#REF!</v>
      </c>
      <c r="W22" s="161" t="e">
        <v>#REF!</v>
      </c>
      <c r="X22" s="161" t="e">
        <v>#REF!</v>
      </c>
      <c r="Y22" s="161" t="e">
        <v>#REF!</v>
      </c>
      <c r="Z22" s="161" t="e">
        <v>#REF!</v>
      </c>
      <c r="AA22" s="161" t="e">
        <v>#REF!</v>
      </c>
    </row>
    <row r="23" spans="1:27" s="35" customFormat="1" x14ac:dyDescent="0.2">
      <c r="A23" s="124" t="s">
        <v>20</v>
      </c>
      <c r="B23" s="72"/>
      <c r="C23" s="142" t="e">
        <v>#REF!</v>
      </c>
      <c r="D23" s="100"/>
      <c r="E23" s="142" t="e">
        <v>#REF!</v>
      </c>
      <c r="F23" s="100"/>
      <c r="G23" s="101" t="e">
        <v>#REF!</v>
      </c>
      <c r="H23" s="101"/>
      <c r="I23" s="47"/>
      <c r="J23" s="142"/>
      <c r="K23" s="100"/>
      <c r="L23" s="142"/>
      <c r="M23" s="100"/>
      <c r="N23" s="101"/>
      <c r="O23" s="101"/>
      <c r="P23" s="161" t="e">
        <v>#REF!</v>
      </c>
      <c r="Q23" s="161" t="e">
        <v>#REF!</v>
      </c>
      <c r="R23" s="161" t="e">
        <v>#REF!</v>
      </c>
      <c r="S23" s="161" t="e">
        <v>#REF!</v>
      </c>
      <c r="T23" s="161" t="e">
        <v>#REF!</v>
      </c>
      <c r="U23" s="161" t="e">
        <v>#REF!</v>
      </c>
      <c r="V23" s="161" t="e">
        <v>#REF!</v>
      </c>
      <c r="W23" s="161" t="e">
        <v>#REF!</v>
      </c>
      <c r="X23" s="161" t="e">
        <v>#REF!</v>
      </c>
      <c r="Y23" s="161" t="e">
        <v>#REF!</v>
      </c>
      <c r="Z23" s="161" t="e">
        <v>#REF!</v>
      </c>
      <c r="AA23" s="161" t="e">
        <v>#REF!</v>
      </c>
    </row>
    <row r="24" spans="1:27" s="35" customFormat="1" ht="12.95" customHeight="1" x14ac:dyDescent="0.2">
      <c r="A24" s="123" t="s">
        <v>21</v>
      </c>
      <c r="B24" s="72"/>
      <c r="C24" s="97" t="e">
        <v>#REF!</v>
      </c>
      <c r="D24" s="98"/>
      <c r="E24" s="97" t="e">
        <v>#REF!</v>
      </c>
      <c r="F24" s="98"/>
      <c r="G24" s="99" t="e">
        <v>#REF!</v>
      </c>
      <c r="H24" s="99"/>
      <c r="I24" s="71"/>
      <c r="J24" s="147"/>
      <c r="K24" s="95"/>
      <c r="L24" s="147"/>
      <c r="M24" s="95"/>
      <c r="N24" s="101"/>
      <c r="O24" s="101"/>
      <c r="P24" s="161" t="e">
        <v>#REF!</v>
      </c>
      <c r="Q24" s="161" t="e">
        <v>#REF!</v>
      </c>
      <c r="R24" s="161" t="e">
        <v>#REF!</v>
      </c>
      <c r="S24" s="161" t="e">
        <v>#REF!</v>
      </c>
      <c r="T24" s="161" t="e">
        <v>#REF!</v>
      </c>
      <c r="U24" s="161" t="e">
        <v>#REF!</v>
      </c>
      <c r="V24" s="161" t="e">
        <v>#REF!</v>
      </c>
      <c r="W24" s="161" t="e">
        <v>#REF!</v>
      </c>
      <c r="X24" s="161" t="e">
        <v>#REF!</v>
      </c>
      <c r="Y24" s="161" t="e">
        <v>#REF!</v>
      </c>
      <c r="Z24" s="161" t="e">
        <v>#REF!</v>
      </c>
      <c r="AA24" s="161" t="e">
        <v>#REF!</v>
      </c>
    </row>
    <row r="25" spans="1:27" s="35" customFormat="1" ht="12.95" customHeight="1" x14ac:dyDescent="0.2">
      <c r="A25" s="117"/>
      <c r="B25" s="72"/>
      <c r="C25" s="142"/>
      <c r="D25" s="102"/>
      <c r="E25" s="142"/>
      <c r="F25" s="103"/>
      <c r="G25" s="53"/>
      <c r="H25" s="53"/>
      <c r="I25" s="71"/>
      <c r="J25" s="129"/>
      <c r="K25" s="129"/>
      <c r="L25" s="129"/>
      <c r="M25" s="129"/>
      <c r="N25" s="129"/>
      <c r="O25" s="129"/>
      <c r="P25" s="161" t="e">
        <v>#REF!</v>
      </c>
      <c r="Q25" s="161" t="e">
        <v>#REF!</v>
      </c>
      <c r="R25" s="161" t="e">
        <v>#REF!</v>
      </c>
      <c r="S25" s="161" t="e">
        <v>#REF!</v>
      </c>
      <c r="T25" s="161" t="e">
        <v>#REF!</v>
      </c>
      <c r="U25" s="161" t="e">
        <v>#REF!</v>
      </c>
      <c r="V25" s="161" t="e">
        <v>#REF!</v>
      </c>
      <c r="W25" s="161" t="e">
        <v>#REF!</v>
      </c>
      <c r="X25" s="161" t="e">
        <v>#REF!</v>
      </c>
      <c r="Y25" s="161" t="e">
        <v>#REF!</v>
      </c>
      <c r="Z25" s="161" t="e">
        <v>#REF!</v>
      </c>
      <c r="AA25" s="161" t="e">
        <v>#REF!</v>
      </c>
    </row>
    <row r="26" spans="1:27" s="35" customFormat="1" ht="12.95" customHeight="1" x14ac:dyDescent="0.2">
      <c r="A26" s="118" t="s">
        <v>31</v>
      </c>
      <c r="B26" s="70"/>
      <c r="C26" s="146"/>
      <c r="D26" s="104"/>
      <c r="E26" s="146"/>
      <c r="F26" s="104"/>
      <c r="G26" s="105"/>
      <c r="H26" s="105"/>
      <c r="I26" s="71"/>
      <c r="J26" s="129"/>
      <c r="K26" s="129"/>
      <c r="L26" s="129"/>
      <c r="M26" s="129"/>
      <c r="N26" s="129"/>
      <c r="O26" s="129"/>
      <c r="P26" s="161" t="e">
        <v>#REF!</v>
      </c>
      <c r="Q26" s="161" t="e">
        <v>#REF!</v>
      </c>
      <c r="R26" s="161" t="e">
        <v>#REF!</v>
      </c>
      <c r="S26" s="161" t="e">
        <v>#REF!</v>
      </c>
      <c r="T26" s="161" t="e">
        <v>#REF!</v>
      </c>
      <c r="U26" s="161" t="e">
        <v>#REF!</v>
      </c>
      <c r="V26" s="161" t="e">
        <v>#REF!</v>
      </c>
      <c r="W26" s="161" t="e">
        <v>#REF!</v>
      </c>
      <c r="X26" s="161" t="e">
        <v>#REF!</v>
      </c>
      <c r="Y26" s="161" t="e">
        <v>#REF!</v>
      </c>
      <c r="Z26" s="161" t="e">
        <v>#REF!</v>
      </c>
      <c r="AA26" s="161" t="e">
        <v>#REF!</v>
      </c>
    </row>
    <row r="27" spans="1:27" s="35" customFormat="1" ht="12.95" customHeight="1" x14ac:dyDescent="0.2">
      <c r="A27" s="123" t="s">
        <v>25</v>
      </c>
      <c r="B27" s="70"/>
      <c r="C27" s="16" t="e">
        <v>#REF!</v>
      </c>
      <c r="D27" s="13"/>
      <c r="E27" s="16" t="e">
        <v>#REF!</v>
      </c>
      <c r="F27" s="13"/>
      <c r="G27" s="13" t="e">
        <v>#REF!</v>
      </c>
      <c r="H27" s="13"/>
      <c r="I27" s="71"/>
      <c r="J27" s="16" t="e">
        <v>#REF!</v>
      </c>
      <c r="K27" s="13"/>
      <c r="L27" s="16" t="e">
        <v>#REF!</v>
      </c>
      <c r="M27" s="13"/>
      <c r="N27" s="13" t="e">
        <v>#REF!</v>
      </c>
      <c r="O27" s="13"/>
      <c r="P27" s="161" t="e">
        <v>#REF!</v>
      </c>
      <c r="Q27" s="161" t="e">
        <v>#REF!</v>
      </c>
      <c r="R27" s="161" t="e">
        <v>#REF!</v>
      </c>
      <c r="S27" s="161" t="e">
        <v>#REF!</v>
      </c>
      <c r="T27" s="161" t="e">
        <v>#REF!</v>
      </c>
      <c r="U27" s="161" t="e">
        <v>#REF!</v>
      </c>
      <c r="V27" s="161" t="e">
        <v>#REF!</v>
      </c>
      <c r="W27" s="161" t="e">
        <v>#REF!</v>
      </c>
      <c r="X27" s="161" t="e">
        <v>#REF!</v>
      </c>
      <c r="Y27" s="161" t="e">
        <v>#REF!</v>
      </c>
      <c r="Z27" s="161" t="e">
        <v>#REF!</v>
      </c>
      <c r="AA27" s="161" t="e">
        <v>#REF!</v>
      </c>
    </row>
    <row r="28" spans="1:27" s="35" customFormat="1" ht="12.95" customHeight="1" x14ac:dyDescent="0.2">
      <c r="A28" s="124" t="s">
        <v>27</v>
      </c>
      <c r="B28" s="72"/>
      <c r="C28" s="143" t="e">
        <v>#REF!</v>
      </c>
      <c r="D28" s="53"/>
      <c r="E28" s="143" t="e">
        <v>#REF!</v>
      </c>
      <c r="F28" s="53"/>
      <c r="G28" s="53" t="e">
        <v>#REF!</v>
      </c>
      <c r="H28" s="53"/>
      <c r="I28" s="71"/>
      <c r="J28" s="143" t="e">
        <v>#REF!</v>
      </c>
      <c r="K28" s="53"/>
      <c r="L28" s="143" t="e">
        <v>#REF!</v>
      </c>
      <c r="M28" s="53"/>
      <c r="N28" s="53" t="e">
        <v>#REF!</v>
      </c>
      <c r="O28" s="53"/>
      <c r="P28" s="161" t="e">
        <v>#REF!</v>
      </c>
      <c r="Q28" s="161" t="e">
        <v>#REF!</v>
      </c>
      <c r="R28" s="161" t="e">
        <v>#REF!</v>
      </c>
      <c r="S28" s="161" t="e">
        <v>#REF!</v>
      </c>
      <c r="T28" s="161" t="e">
        <v>#REF!</v>
      </c>
      <c r="U28" s="161" t="e">
        <v>#REF!</v>
      </c>
      <c r="V28" s="161" t="e">
        <v>#REF!</v>
      </c>
      <c r="W28" s="161" t="e">
        <v>#REF!</v>
      </c>
      <c r="X28" s="161" t="e">
        <v>#REF!</v>
      </c>
      <c r="Y28" s="161" t="e">
        <v>#REF!</v>
      </c>
      <c r="Z28" s="161" t="e">
        <v>#REF!</v>
      </c>
      <c r="AA28" s="161" t="e">
        <v>#REF!</v>
      </c>
    </row>
    <row r="29" spans="1:27" s="35" customFormat="1" ht="12.95" customHeight="1" thickBot="1" x14ac:dyDescent="0.25">
      <c r="A29" s="125" t="s">
        <v>26</v>
      </c>
      <c r="B29" s="81"/>
      <c r="C29" s="144" t="e">
        <v>#REF!</v>
      </c>
      <c r="D29" s="26"/>
      <c r="E29" s="144" t="e">
        <v>#REF!</v>
      </c>
      <c r="F29" s="26"/>
      <c r="G29" s="26" t="e">
        <v>#REF!</v>
      </c>
      <c r="H29" s="13"/>
      <c r="I29" s="71"/>
      <c r="J29" s="144" t="e">
        <v>#REF!</v>
      </c>
      <c r="K29" s="26"/>
      <c r="L29" s="144" t="e">
        <v>#REF!</v>
      </c>
      <c r="M29" s="26"/>
      <c r="N29" s="26" t="e">
        <v>#REF!</v>
      </c>
      <c r="O29" s="13"/>
      <c r="P29" s="161" t="e">
        <v>#REF!</v>
      </c>
      <c r="Q29" s="161" t="e">
        <v>#REF!</v>
      </c>
      <c r="R29" s="161" t="e">
        <v>#REF!</v>
      </c>
      <c r="S29" s="161" t="e">
        <v>#REF!</v>
      </c>
      <c r="T29" s="161" t="e">
        <v>#REF!</v>
      </c>
      <c r="U29" s="161" t="e">
        <v>#REF!</v>
      </c>
      <c r="V29" s="161" t="e">
        <v>#REF!</v>
      </c>
      <c r="W29" s="161" t="e">
        <v>#REF!</v>
      </c>
      <c r="X29" s="161" t="e">
        <v>#REF!</v>
      </c>
      <c r="Y29" s="161" t="e">
        <v>#REF!</v>
      </c>
      <c r="Z29" s="161" t="e">
        <v>#REF!</v>
      </c>
      <c r="AA29" s="161" t="e">
        <v>#REF!</v>
      </c>
    </row>
    <row r="30" spans="1:27" s="48" customFormat="1" ht="11.1" customHeight="1" x14ac:dyDescent="0.2">
      <c r="A30" s="54"/>
      <c r="B30" s="34"/>
      <c r="C30" s="33"/>
      <c r="D30" s="33"/>
      <c r="E30" s="51"/>
      <c r="F30" s="51"/>
      <c r="G30" s="51"/>
      <c r="H30" s="51"/>
      <c r="I30" s="51"/>
      <c r="J30" s="129"/>
      <c r="K30" s="129"/>
      <c r="L30" s="129"/>
      <c r="M30" s="129"/>
      <c r="N30" s="129"/>
      <c r="O30" s="129"/>
      <c r="P30" s="47"/>
      <c r="Q30" s="47"/>
      <c r="R30" s="47"/>
    </row>
    <row r="31" spans="1:27" s="35" customFormat="1" ht="11.1" customHeight="1" x14ac:dyDescent="0.2">
      <c r="A31" s="119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27" s="35" customFormat="1" ht="14.25" customHeight="1" x14ac:dyDescent="0.2">
      <c r="A32" s="737" t="s">
        <v>35</v>
      </c>
      <c r="B32" s="737"/>
      <c r="C32" s="737"/>
      <c r="D32" s="737"/>
      <c r="E32" s="737"/>
      <c r="F32" s="737"/>
      <c r="G32" s="737"/>
      <c r="H32" s="737"/>
      <c r="I32" s="737"/>
      <c r="J32" s="737"/>
      <c r="K32" s="737"/>
      <c r="L32" s="737"/>
      <c r="M32" s="737"/>
      <c r="N32" s="737"/>
      <c r="O32" s="158"/>
    </row>
    <row r="33" spans="1:19" s="35" customFormat="1" ht="11.1" customHeight="1" x14ac:dyDescent="0.2">
      <c r="A33" s="735" t="s">
        <v>32</v>
      </c>
      <c r="B33" s="735"/>
      <c r="C33" s="735"/>
      <c r="D33" s="735"/>
      <c r="E33" s="735"/>
      <c r="F33" s="735"/>
      <c r="G33" s="735"/>
      <c r="H33" s="735"/>
      <c r="I33" s="735"/>
      <c r="J33" s="735"/>
      <c r="K33" s="735"/>
      <c r="L33" s="735"/>
      <c r="M33" s="735"/>
      <c r="N33" s="735"/>
    </row>
    <row r="34" spans="1:19" s="35" customFormat="1" ht="11.1" customHeight="1" x14ac:dyDescent="0.2">
      <c r="A34" s="120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162" t="e">
        <f>+SUM(C10:C12)</f>
        <v>#REF!</v>
      </c>
      <c r="Q34" s="163"/>
      <c r="R34" s="162" t="e">
        <f>+SUM(E10:E12)</f>
        <v>#REF!</v>
      </c>
      <c r="S34" s="164" t="e">
        <f>+P34/R34-1</f>
        <v>#REF!</v>
      </c>
    </row>
    <row r="35" spans="1:19" s="35" customFormat="1" ht="11.1" customHeight="1" x14ac:dyDescent="0.2">
      <c r="A35" s="56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9" x14ac:dyDescent="0.2">
      <c r="B36" s="29"/>
      <c r="F36" s="29"/>
      <c r="J36" s="67"/>
      <c r="K36" s="41"/>
      <c r="L36" s="30"/>
    </row>
    <row r="37" spans="1:19" x14ac:dyDescent="0.2">
      <c r="B37" s="29"/>
      <c r="F37" s="29"/>
      <c r="M37" s="68"/>
      <c r="N37" s="68"/>
      <c r="O37" s="68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showGridLines="0" zoomScaleNormal="100" zoomScaleSheetLayoutView="100" workbookViewId="0">
      <selection sqref="A1:O1"/>
    </sheetView>
  </sheetViews>
  <sheetFormatPr baseColWidth="10" defaultColWidth="9.85546875" defaultRowHeight="15.75" x14ac:dyDescent="0.2"/>
  <cols>
    <col min="1" max="1" width="42" style="61" customWidth="1"/>
    <col min="2" max="2" width="1.7109375" style="31" customWidth="1"/>
    <col min="3" max="5" width="7.7109375" style="62" customWidth="1"/>
    <col min="6" max="6" width="7.7109375" style="63" customWidth="1"/>
    <col min="7" max="7" width="11.140625" style="62" customWidth="1"/>
    <col min="8" max="8" width="12.5703125" style="62" customWidth="1"/>
    <col min="9" max="9" width="2.7109375" style="61" customWidth="1"/>
    <col min="10" max="14" width="8.7109375" style="61" customWidth="1"/>
    <col min="15" max="15" width="12.140625" style="61" customWidth="1"/>
    <col min="16" max="16384" width="9.85546875" style="61"/>
  </cols>
  <sheetData>
    <row r="1" spans="1:16" s="3" customFormat="1" ht="12" customHeight="1" x14ac:dyDescent="0.2">
      <c r="A1" s="741" t="s">
        <v>76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</row>
    <row r="2" spans="1:16" s="3" customFormat="1" ht="15.75" customHeight="1" x14ac:dyDescent="0.3">
      <c r="A2" s="742" t="s">
        <v>89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698"/>
    </row>
    <row r="3" spans="1:16" s="3" customFormat="1" ht="11.1" customHeight="1" x14ac:dyDescent="0.2">
      <c r="A3" s="740" t="s">
        <v>91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04"/>
    </row>
    <row r="4" spans="1:16" s="3" customFormat="1" ht="10.5" customHeight="1" x14ac:dyDescent="0.2">
      <c r="A4" s="6"/>
      <c r="B4" s="2"/>
      <c r="C4" s="4"/>
      <c r="D4" s="4"/>
      <c r="E4" s="4"/>
      <c r="F4" s="5"/>
      <c r="G4" s="4"/>
      <c r="H4" s="4"/>
      <c r="J4" s="695"/>
      <c r="K4" s="695"/>
      <c r="L4" s="696"/>
    </row>
    <row r="5" spans="1:16" s="3" customFormat="1" ht="15" customHeight="1" x14ac:dyDescent="0.3">
      <c r="A5" s="7"/>
      <c r="B5" s="8"/>
      <c r="C5" s="739" t="s">
        <v>218</v>
      </c>
      <c r="D5" s="739"/>
      <c r="E5" s="739"/>
      <c r="F5" s="739"/>
      <c r="G5" s="739"/>
      <c r="H5" s="739"/>
      <c r="J5" s="739" t="s">
        <v>224</v>
      </c>
      <c r="K5" s="739"/>
      <c r="L5" s="739"/>
      <c r="M5" s="739"/>
      <c r="N5" s="739"/>
      <c r="O5" s="739"/>
    </row>
    <row r="6" spans="1:16" s="3" customFormat="1" ht="30.95" customHeight="1" x14ac:dyDescent="0.2">
      <c r="A6" s="22"/>
      <c r="B6" s="9"/>
      <c r="C6" s="463">
        <v>2023</v>
      </c>
      <c r="D6" s="463" t="s">
        <v>82</v>
      </c>
      <c r="E6" s="463">
        <v>2022</v>
      </c>
      <c r="F6" s="463" t="s">
        <v>82</v>
      </c>
      <c r="G6" s="464" t="s">
        <v>135</v>
      </c>
      <c r="H6" s="464" t="s">
        <v>197</v>
      </c>
      <c r="J6" s="463">
        <v>2023</v>
      </c>
      <c r="K6" s="463" t="s">
        <v>82</v>
      </c>
      <c r="L6" s="463">
        <v>2022</v>
      </c>
      <c r="M6" s="463" t="s">
        <v>82</v>
      </c>
      <c r="N6" s="464" t="s">
        <v>135</v>
      </c>
      <c r="O6" s="464" t="s">
        <v>197</v>
      </c>
    </row>
    <row r="7" spans="1:16" s="3" customFormat="1" ht="15" customHeight="1" x14ac:dyDescent="0.2">
      <c r="A7" s="360" t="s">
        <v>116</v>
      </c>
      <c r="B7" s="70"/>
      <c r="C7" s="361">
        <v>5933.0225684865254</v>
      </c>
      <c r="D7" s="483"/>
      <c r="E7" s="361">
        <v>5636.1</v>
      </c>
      <c r="F7" s="483"/>
      <c r="G7" s="486">
        <v>5.2682274708845567E-2</v>
      </c>
      <c r="H7" s="279">
        <v>5.2677432734329122E-2</v>
      </c>
      <c r="J7" s="361">
        <v>11500.188392114749</v>
      </c>
      <c r="K7" s="483"/>
      <c r="L7" s="361">
        <v>10847.6</v>
      </c>
      <c r="M7" s="483"/>
      <c r="N7" s="486">
        <v>6.0159702801979131E-2</v>
      </c>
      <c r="O7" s="279">
        <v>5.8253972743643523E-2</v>
      </c>
    </row>
    <row r="8" spans="1:16" s="3" customFormat="1" ht="15" customHeight="1" x14ac:dyDescent="0.2">
      <c r="A8" s="487" t="s">
        <v>119</v>
      </c>
      <c r="B8" s="70"/>
      <c r="C8" s="489">
        <v>1018.9355110239364</v>
      </c>
      <c r="D8" s="488"/>
      <c r="E8" s="489">
        <v>952.4</v>
      </c>
      <c r="F8" s="361"/>
      <c r="G8" s="490">
        <v>6.9860889357346245E-2</v>
      </c>
      <c r="H8" s="490">
        <v>6.9824146737323733E-2</v>
      </c>
      <c r="J8" s="489">
        <v>1958.5285503244961</v>
      </c>
      <c r="K8" s="488"/>
      <c r="L8" s="489">
        <v>1834.1</v>
      </c>
      <c r="M8" s="361"/>
      <c r="N8" s="490">
        <v>6.784174817321631E-2</v>
      </c>
      <c r="O8" s="490">
        <v>6.5867446670294649E-2</v>
      </c>
    </row>
    <row r="9" spans="1:16" s="3" customFormat="1" ht="15" customHeight="1" thickBot="1" x14ac:dyDescent="0.25">
      <c r="A9" s="18" t="s">
        <v>65</v>
      </c>
      <c r="B9" s="70"/>
      <c r="C9" s="484">
        <v>58.311030549424544</v>
      </c>
      <c r="D9" s="362"/>
      <c r="E9" s="484">
        <v>60.046314883227915</v>
      </c>
      <c r="F9" s="485"/>
      <c r="G9" s="279">
        <v>-2.8899097924293571E-2</v>
      </c>
      <c r="H9" s="279"/>
      <c r="J9" s="484">
        <v>58.70096209334146</v>
      </c>
      <c r="K9" s="362"/>
      <c r="L9" s="484">
        <v>59.101429786887095</v>
      </c>
      <c r="M9" s="485"/>
      <c r="N9" s="279">
        <v>-6.7759391776083255E-3</v>
      </c>
      <c r="O9" s="279"/>
    </row>
    <row r="10" spans="1:16" s="3" customFormat="1" ht="15" customHeight="1" x14ac:dyDescent="0.2">
      <c r="A10" s="494" t="s">
        <v>93</v>
      </c>
      <c r="B10" s="70"/>
      <c r="C10" s="495">
        <v>61283.063630045464</v>
      </c>
      <c r="D10" s="496"/>
      <c r="E10" s="495">
        <v>57190.036474805755</v>
      </c>
      <c r="F10" s="496"/>
      <c r="G10" s="497">
        <v>7.1568885203331378E-2</v>
      </c>
      <c r="H10" s="497"/>
      <c r="J10" s="495">
        <v>118285.05652813673</v>
      </c>
      <c r="K10" s="496"/>
      <c r="L10" s="495">
        <v>108395.41535106509</v>
      </c>
      <c r="M10" s="496"/>
      <c r="N10" s="497">
        <v>9.1236710935066911E-2</v>
      </c>
      <c r="O10" s="497"/>
    </row>
    <row r="11" spans="1:16" s="3" customFormat="1" ht="15" customHeight="1" thickBot="1" x14ac:dyDescent="0.25">
      <c r="A11" s="467" t="s">
        <v>94</v>
      </c>
      <c r="B11" s="70"/>
      <c r="C11" s="466">
        <v>145.32438996212522</v>
      </c>
      <c r="D11" s="364"/>
      <c r="E11" s="466">
        <v>120.56274898060143</v>
      </c>
      <c r="F11" s="361"/>
      <c r="G11" s="279">
        <v>0.20538384526640097</v>
      </c>
      <c r="H11" s="361"/>
      <c r="J11" s="466">
        <v>355.88110145326698</v>
      </c>
      <c r="K11" s="364"/>
      <c r="L11" s="466">
        <v>239.35141329571582</v>
      </c>
      <c r="M11" s="361"/>
      <c r="N11" s="279">
        <v>0.48685606887802302</v>
      </c>
      <c r="O11" s="361"/>
    </row>
    <row r="12" spans="1:16" s="3" customFormat="1" ht="15" customHeight="1" thickBot="1" x14ac:dyDescent="0.25">
      <c r="A12" s="360" t="s">
        <v>120</v>
      </c>
      <c r="B12" s="70"/>
      <c r="C12" s="492">
        <v>61428.388020007587</v>
      </c>
      <c r="D12" s="468">
        <v>1</v>
      </c>
      <c r="E12" s="492">
        <v>57310.599223786361</v>
      </c>
      <c r="F12" s="468">
        <v>1</v>
      </c>
      <c r="G12" s="468">
        <v>7.1850388095613615E-2</v>
      </c>
      <c r="H12" s="493">
        <v>0.1692152721787259</v>
      </c>
      <c r="J12" s="492">
        <v>118640.93762958999</v>
      </c>
      <c r="K12" s="468">
        <v>1</v>
      </c>
      <c r="L12" s="492">
        <v>108634.7667643608</v>
      </c>
      <c r="M12" s="468">
        <v>1</v>
      </c>
      <c r="N12" s="468">
        <v>9.2108366071549819E-2</v>
      </c>
      <c r="O12" s="493">
        <v>0.19155774665578074</v>
      </c>
    </row>
    <row r="13" spans="1:16" s="3" customFormat="1" ht="15" customHeight="1" thickBot="1" x14ac:dyDescent="0.25">
      <c r="A13" s="471" t="s">
        <v>95</v>
      </c>
      <c r="B13" s="70"/>
      <c r="C13" s="469">
        <v>34160.985128695378</v>
      </c>
      <c r="D13" s="468">
        <v>0.55611072062592537</v>
      </c>
      <c r="E13" s="469">
        <v>32039.217934542652</v>
      </c>
      <c r="F13" s="468">
        <v>0.55904524413426482</v>
      </c>
      <c r="G13" s="468">
        <v>6.622406322425145E-2</v>
      </c>
      <c r="H13" s="279"/>
      <c r="J13" s="469">
        <v>65983.889676634324</v>
      </c>
      <c r="K13" s="468">
        <v>0.55616460047410665</v>
      </c>
      <c r="L13" s="469">
        <v>60701.522151025572</v>
      </c>
      <c r="M13" s="468">
        <v>0.55876699475677971</v>
      </c>
      <c r="N13" s="468">
        <v>8.7021994480899645E-2</v>
      </c>
      <c r="O13" s="279"/>
    </row>
    <row r="14" spans="1:16" s="54" customFormat="1" ht="15" customHeight="1" thickBot="1" x14ac:dyDescent="0.25">
      <c r="A14" s="508" t="s">
        <v>2</v>
      </c>
      <c r="B14" s="509"/>
      <c r="C14" s="491">
        <v>27267.402891312213</v>
      </c>
      <c r="D14" s="468">
        <v>0.44388927937407474</v>
      </c>
      <c r="E14" s="491">
        <v>25271.381289243709</v>
      </c>
      <c r="F14" s="468">
        <v>0.44095475586573524</v>
      </c>
      <c r="G14" s="493">
        <v>7.8983478553191544E-2</v>
      </c>
      <c r="H14" s="546">
        <v>0.16879165953316155</v>
      </c>
      <c r="J14" s="491">
        <v>52657.047952955669</v>
      </c>
      <c r="K14" s="468">
        <v>0.4438353995258934</v>
      </c>
      <c r="L14" s="491">
        <v>47933.244613335228</v>
      </c>
      <c r="M14" s="468">
        <v>0.44123300524322034</v>
      </c>
      <c r="N14" s="493">
        <v>9.8549626208826568E-2</v>
      </c>
      <c r="O14" s="546">
        <v>0.1919774088861268</v>
      </c>
    </row>
    <row r="15" spans="1:16" s="3" customFormat="1" ht="15" customHeight="1" x14ac:dyDescent="0.2">
      <c r="A15" s="494" t="s">
        <v>96</v>
      </c>
      <c r="B15" s="70"/>
      <c r="C15" s="495">
        <v>18795.615140322665</v>
      </c>
      <c r="D15" s="497">
        <v>0.30597604375033938</v>
      </c>
      <c r="E15" s="495">
        <v>17448.256449105585</v>
      </c>
      <c r="F15" s="497">
        <v>0.30445077673980786</v>
      </c>
      <c r="G15" s="497">
        <v>7.7220248060152041E-2</v>
      </c>
      <c r="H15" s="497"/>
      <c r="J15" s="495">
        <v>36571.101781930818</v>
      </c>
      <c r="K15" s="497">
        <v>0.30825027610713773</v>
      </c>
      <c r="L15" s="495">
        <v>33248.849711266877</v>
      </c>
      <c r="M15" s="497">
        <v>0.30606085603687827</v>
      </c>
      <c r="N15" s="497">
        <v>9.9920812284165939E-2</v>
      </c>
      <c r="O15" s="497"/>
    </row>
    <row r="16" spans="1:16" s="14" customFormat="1" ht="15" customHeight="1" x14ac:dyDescent="0.2">
      <c r="A16" s="498" t="s">
        <v>97</v>
      </c>
      <c r="B16" s="70"/>
      <c r="C16" s="499">
        <v>-46.361128598964001</v>
      </c>
      <c r="D16" s="490">
        <v>-7.5471830033801166E-4</v>
      </c>
      <c r="E16" s="499">
        <v>259.50811746220791</v>
      </c>
      <c r="F16" s="490">
        <v>4.528099879899718E-3</v>
      </c>
      <c r="G16" s="490" t="s">
        <v>66</v>
      </c>
      <c r="H16" s="490"/>
      <c r="J16" s="499">
        <v>-77.988254452329613</v>
      </c>
      <c r="K16" s="490">
        <v>-6.5734691591714741E-4</v>
      </c>
      <c r="L16" s="499">
        <v>281.9717692617765</v>
      </c>
      <c r="M16" s="490">
        <v>2.5955941883080602E-3</v>
      </c>
      <c r="N16" s="490" t="s">
        <v>66</v>
      </c>
      <c r="O16" s="490"/>
    </row>
    <row r="17" spans="1:15" s="3" customFormat="1" ht="15" customHeight="1" thickBot="1" x14ac:dyDescent="0.25">
      <c r="A17" s="278" t="s">
        <v>121</v>
      </c>
      <c r="B17" s="70"/>
      <c r="C17" s="345">
        <v>-43.887359173840203</v>
      </c>
      <c r="D17" s="473">
        <v>-7.1444751504053518E-4</v>
      </c>
      <c r="E17" s="345">
        <v>-88.86510710903309</v>
      </c>
      <c r="F17" s="279">
        <v>-1.5505876454376742E-3</v>
      </c>
      <c r="G17" s="473">
        <v>-0.50613507819224723</v>
      </c>
      <c r="H17" s="473"/>
      <c r="J17" s="345">
        <v>-104.6457441239276</v>
      </c>
      <c r="K17" s="473">
        <v>-8.8203739969287061E-4</v>
      </c>
      <c r="L17" s="345">
        <v>-109.41984086857981</v>
      </c>
      <c r="M17" s="279">
        <v>-1.0072267297809173E-3</v>
      </c>
      <c r="N17" s="473">
        <v>-4.3630996963212598E-2</v>
      </c>
      <c r="O17" s="473"/>
    </row>
    <row r="18" spans="1:15" s="54" customFormat="1" ht="15" customHeight="1" thickBot="1" x14ac:dyDescent="0.25">
      <c r="A18" s="510" t="s">
        <v>155</v>
      </c>
      <c r="B18" s="505"/>
      <c r="C18" s="491">
        <v>8562.03623876235</v>
      </c>
      <c r="D18" s="279">
        <v>0.13938240143911385</v>
      </c>
      <c r="E18" s="491">
        <v>7652.4818297849497</v>
      </c>
      <c r="F18" s="468">
        <v>0.13352646689146536</v>
      </c>
      <c r="G18" s="279">
        <v>0.11885744118166186</v>
      </c>
      <c r="H18" s="493">
        <v>0.18665653672858262</v>
      </c>
      <c r="J18" s="491">
        <v>16268.58016960112</v>
      </c>
      <c r="K18" s="279">
        <v>0.13712450773436577</v>
      </c>
      <c r="L18" s="491">
        <v>14511.842973675146</v>
      </c>
      <c r="M18" s="468">
        <v>0.13358378174781488</v>
      </c>
      <c r="N18" s="279">
        <v>0.12105541653894281</v>
      </c>
      <c r="O18" s="493">
        <v>0.1944586916962121</v>
      </c>
    </row>
    <row r="19" spans="1:15" s="54" customFormat="1" ht="15" customHeight="1" x14ac:dyDescent="0.2">
      <c r="A19" s="500" t="s">
        <v>98</v>
      </c>
      <c r="B19" s="46"/>
      <c r="C19" s="495">
        <v>228.19609031782537</v>
      </c>
      <c r="D19" s="501">
        <v>3.7148311663900502E-3</v>
      </c>
      <c r="E19" s="495">
        <v>69.772149517880493</v>
      </c>
      <c r="F19" s="501">
        <v>1.2174388413814046E-3</v>
      </c>
      <c r="G19" s="497">
        <v>2.2705899401787186</v>
      </c>
      <c r="H19" s="486"/>
      <c r="J19" s="495">
        <v>351.4345900402131</v>
      </c>
      <c r="K19" s="501">
        <v>2.9621696950628495E-3</v>
      </c>
      <c r="L19" s="495">
        <v>249.27613651495531</v>
      </c>
      <c r="M19" s="501">
        <v>2.2946257808576062E-3</v>
      </c>
      <c r="N19" s="497">
        <v>0.40982043028065296</v>
      </c>
      <c r="O19" s="486"/>
    </row>
    <row r="20" spans="1:15" s="54" customFormat="1" ht="15" customHeight="1" thickBot="1" x14ac:dyDescent="0.25">
      <c r="A20" s="18" t="s">
        <v>154</v>
      </c>
      <c r="B20" s="70"/>
      <c r="C20" s="345">
        <v>31.227816401256899</v>
      </c>
      <c r="D20" s="279">
        <v>5.083613197058958E-4</v>
      </c>
      <c r="E20" s="345">
        <v>-25.1878090246461</v>
      </c>
      <c r="F20" s="279">
        <v>-4.3949652186138857E-4</v>
      </c>
      <c r="G20" s="279" t="s">
        <v>66</v>
      </c>
      <c r="H20" s="279"/>
      <c r="J20" s="345">
        <v>165.25766795256578</v>
      </c>
      <c r="K20" s="279">
        <v>1.3929228077117727E-3</v>
      </c>
      <c r="L20" s="345">
        <v>-28.6113756199032</v>
      </c>
      <c r="M20" s="279">
        <v>-2.6337218251652354E-4</v>
      </c>
      <c r="N20" s="279" t="s">
        <v>66</v>
      </c>
      <c r="O20" s="279"/>
    </row>
    <row r="21" spans="1:15" s="54" customFormat="1" ht="15" customHeight="1" x14ac:dyDescent="0.2">
      <c r="A21" s="502" t="s">
        <v>23</v>
      </c>
      <c r="B21" s="70"/>
      <c r="C21" s="495">
        <v>1769.4475424264826</v>
      </c>
      <c r="D21" s="496"/>
      <c r="E21" s="495">
        <v>1687.7697074677783</v>
      </c>
      <c r="F21" s="497"/>
      <c r="G21" s="497">
        <v>4.8393945333482957E-2</v>
      </c>
      <c r="H21" s="496"/>
      <c r="J21" s="495">
        <v>3678.0143999643724</v>
      </c>
      <c r="K21" s="496"/>
      <c r="L21" s="495">
        <v>3338.8529148263051</v>
      </c>
      <c r="M21" s="497"/>
      <c r="N21" s="497">
        <v>0.10158024141525002</v>
      </c>
      <c r="O21" s="496"/>
    </row>
    <row r="22" spans="1:15" s="54" customFormat="1" ht="15" customHeight="1" thickBot="1" x14ac:dyDescent="0.25">
      <c r="A22" s="504" t="s">
        <v>30</v>
      </c>
      <c r="B22" s="366"/>
      <c r="C22" s="466">
        <v>834.4701231305562</v>
      </c>
      <c r="D22" s="279"/>
      <c r="E22" s="466">
        <v>540.79387464829699</v>
      </c>
      <c r="F22" s="279"/>
      <c r="G22" s="279">
        <v>0.54304655109721844</v>
      </c>
      <c r="H22" s="279"/>
      <c r="J22" s="466">
        <v>1865.7985685997808</v>
      </c>
      <c r="K22" s="279"/>
      <c r="L22" s="466">
        <v>948.08165233831926</v>
      </c>
      <c r="M22" s="279"/>
      <c r="N22" s="279">
        <v>0.96797244625294976</v>
      </c>
      <c r="O22" s="279"/>
    </row>
    <row r="23" spans="1:15" s="3" customFormat="1" ht="15" customHeight="1" x14ac:dyDescent="0.2">
      <c r="A23" s="502" t="s">
        <v>28</v>
      </c>
      <c r="B23" s="366"/>
      <c r="C23" s="495">
        <v>934.97741929592667</v>
      </c>
      <c r="D23" s="497"/>
      <c r="E23" s="495">
        <v>1146.9758328194812</v>
      </c>
      <c r="F23" s="497"/>
      <c r="G23" s="497">
        <v>-0.18483250253182992</v>
      </c>
      <c r="H23" s="497"/>
      <c r="J23" s="495">
        <v>1812.2158313645912</v>
      </c>
      <c r="K23" s="497"/>
      <c r="L23" s="495">
        <v>2390.7712624879855</v>
      </c>
      <c r="M23" s="497"/>
      <c r="N23" s="497">
        <v>-0.24199530929668012</v>
      </c>
      <c r="O23" s="497"/>
    </row>
    <row r="24" spans="1:15" s="3" customFormat="1" ht="15" customHeight="1" x14ac:dyDescent="0.2">
      <c r="A24" s="503" t="s">
        <v>29</v>
      </c>
      <c r="B24" s="70"/>
      <c r="C24" s="499">
        <v>436.68133415482572</v>
      </c>
      <c r="D24" s="490"/>
      <c r="E24" s="499">
        <v>-79.611724524751935</v>
      </c>
      <c r="F24" s="490"/>
      <c r="G24" s="490" t="s">
        <v>66</v>
      </c>
      <c r="H24" s="490"/>
      <c r="J24" s="499">
        <v>1066.4931402943528</v>
      </c>
      <c r="K24" s="490"/>
      <c r="L24" s="499">
        <v>85.226744631187387</v>
      </c>
      <c r="M24" s="490"/>
      <c r="N24" s="490">
        <v>11.51359705113137</v>
      </c>
      <c r="O24" s="490"/>
    </row>
    <row r="25" spans="1:15" s="3" customFormat="1" ht="22.5" x14ac:dyDescent="0.2">
      <c r="A25" s="503" t="s">
        <v>149</v>
      </c>
      <c r="B25" s="70"/>
      <c r="C25" s="499">
        <v>-63.059390503001893</v>
      </c>
      <c r="D25" s="488"/>
      <c r="E25" s="499">
        <v>-138.09728758492525</v>
      </c>
      <c r="F25" s="490"/>
      <c r="G25" s="490">
        <v>-0.54336981119761352</v>
      </c>
      <c r="H25" s="488"/>
      <c r="J25" s="499">
        <v>-119.7314752167082</v>
      </c>
      <c r="K25" s="488"/>
      <c r="L25" s="499">
        <v>-292.0890819788105</v>
      </c>
      <c r="M25" s="490"/>
      <c r="N25" s="490">
        <v>-0.59008575601126345</v>
      </c>
      <c r="O25" s="488"/>
    </row>
    <row r="26" spans="1:15" s="54" customFormat="1" ht="15" customHeight="1" thickBot="1" x14ac:dyDescent="0.25">
      <c r="A26" s="504" t="s">
        <v>99</v>
      </c>
      <c r="B26" s="366"/>
      <c r="C26" s="345">
        <v>67.969913930276007</v>
      </c>
      <c r="D26" s="473"/>
      <c r="E26" s="345">
        <v>-355.46497582998552</v>
      </c>
      <c r="F26" s="279"/>
      <c r="G26" s="279" t="s">
        <v>66</v>
      </c>
      <c r="H26" s="279"/>
      <c r="J26" s="345">
        <v>15.0710888598985</v>
      </c>
      <c r="K26" s="473"/>
      <c r="L26" s="345">
        <v>581.02828407160484</v>
      </c>
      <c r="M26" s="279"/>
      <c r="N26" s="279" t="s">
        <v>66</v>
      </c>
      <c r="O26" s="279"/>
    </row>
    <row r="27" spans="1:15" s="3" customFormat="1" ht="15" customHeight="1" thickBot="1" x14ac:dyDescent="0.25">
      <c r="A27" s="278" t="s">
        <v>100</v>
      </c>
      <c r="B27" s="46"/>
      <c r="C27" s="470">
        <v>1376.5692768780266</v>
      </c>
      <c r="D27" s="264"/>
      <c r="E27" s="470">
        <v>573.80184487981865</v>
      </c>
      <c r="F27" s="472"/>
      <c r="G27" s="468">
        <v>1.399032504272177</v>
      </c>
      <c r="H27" s="468"/>
      <c r="J27" s="470">
        <v>2774.0485853021346</v>
      </c>
      <c r="K27" s="264"/>
      <c r="L27" s="470">
        <v>2764.9372092119675</v>
      </c>
      <c r="M27" s="472"/>
      <c r="N27" s="468">
        <v>3.2953283929235688E-3</v>
      </c>
      <c r="O27" s="468"/>
    </row>
    <row r="28" spans="1:15" s="3" customFormat="1" ht="15" customHeight="1" x14ac:dyDescent="0.2">
      <c r="A28" s="506" t="s">
        <v>101</v>
      </c>
      <c r="B28" s="70"/>
      <c r="C28" s="495">
        <v>6926.0430551652407</v>
      </c>
      <c r="D28" s="497"/>
      <c r="E28" s="495">
        <v>7034.0956444118965</v>
      </c>
      <c r="F28" s="497"/>
      <c r="G28" s="497">
        <v>-1.5361262443523316E-2</v>
      </c>
      <c r="H28" s="497"/>
      <c r="J28" s="495">
        <v>12977.839326306204</v>
      </c>
      <c r="K28" s="497"/>
      <c r="L28" s="495">
        <v>11526.241003568126</v>
      </c>
      <c r="M28" s="497"/>
      <c r="N28" s="497">
        <v>0.12593857115157614</v>
      </c>
      <c r="O28" s="497"/>
    </row>
    <row r="29" spans="1:15" s="3" customFormat="1" ht="15" customHeight="1" x14ac:dyDescent="0.2">
      <c r="A29" s="507" t="s">
        <v>102</v>
      </c>
      <c r="B29" s="70"/>
      <c r="C29" s="499">
        <v>1881.1485351845895</v>
      </c>
      <c r="D29" s="488"/>
      <c r="E29" s="499">
        <v>2458.3444439724722</v>
      </c>
      <c r="F29" s="490"/>
      <c r="G29" s="490">
        <v>-0.23479049496220472</v>
      </c>
      <c r="H29" s="488"/>
      <c r="J29" s="499">
        <v>3859.7290781443689</v>
      </c>
      <c r="K29" s="488"/>
      <c r="L29" s="499">
        <v>3786.5234570735606</v>
      </c>
      <c r="M29" s="490"/>
      <c r="N29" s="490">
        <v>1.9333201523960897E-2</v>
      </c>
      <c r="O29" s="488"/>
    </row>
    <row r="30" spans="1:15" s="3" customFormat="1" ht="15" customHeight="1" thickBot="1" x14ac:dyDescent="0.25">
      <c r="A30" s="278" t="s">
        <v>103</v>
      </c>
      <c r="B30" s="505"/>
      <c r="C30" s="466">
        <v>0</v>
      </c>
      <c r="D30" s="279"/>
      <c r="E30" s="466">
        <v>0</v>
      </c>
      <c r="F30" s="279"/>
      <c r="G30" s="279" t="s">
        <v>66</v>
      </c>
      <c r="H30" s="279"/>
      <c r="J30" s="466">
        <v>0</v>
      </c>
      <c r="K30" s="279"/>
      <c r="L30" s="466">
        <v>0</v>
      </c>
      <c r="M30" s="279"/>
      <c r="N30" s="279" t="s">
        <v>66</v>
      </c>
      <c r="O30" s="279"/>
    </row>
    <row r="31" spans="1:15" s="3" customFormat="1" ht="15" customHeight="1" thickBot="1" x14ac:dyDescent="0.25">
      <c r="A31" s="475" t="s">
        <v>104</v>
      </c>
      <c r="B31" s="18"/>
      <c r="C31" s="466">
        <v>5044.8945199806512</v>
      </c>
      <c r="D31" s="482"/>
      <c r="E31" s="466">
        <v>4575.7512004394239</v>
      </c>
      <c r="F31" s="479"/>
      <c r="G31" s="479">
        <v>0.10252815308143814</v>
      </c>
      <c r="H31" s="478"/>
      <c r="J31" s="466">
        <v>9118.1102481618382</v>
      </c>
      <c r="K31" s="482"/>
      <c r="L31" s="466">
        <v>7739.7175464945658</v>
      </c>
      <c r="M31" s="479"/>
      <c r="N31" s="479">
        <v>0.17809341146972058</v>
      </c>
      <c r="O31" s="478"/>
    </row>
    <row r="32" spans="1:15" s="3" customFormat="1" ht="15" customHeight="1" thickBot="1" x14ac:dyDescent="0.25">
      <c r="A32" s="511" t="s">
        <v>105</v>
      </c>
      <c r="B32" s="505"/>
      <c r="C32" s="492">
        <v>4926.1606199838261</v>
      </c>
      <c r="D32" s="493">
        <v>8.019355185389769E-2</v>
      </c>
      <c r="E32" s="492">
        <v>4626.6868074336044</v>
      </c>
      <c r="F32" s="468">
        <v>8.0730037202495886E-2</v>
      </c>
      <c r="G32" s="468">
        <v>6.4727487512027615E-2</v>
      </c>
      <c r="H32" s="709">
        <v>0.12007941340676354</v>
      </c>
      <c r="J32" s="492">
        <v>8837.2184922183333</v>
      </c>
      <c r="K32" s="493">
        <v>7.4487092472322644E-2</v>
      </c>
      <c r="L32" s="492">
        <v>7531.83932037268</v>
      </c>
      <c r="M32" s="468">
        <v>6.9331757638049329E-2</v>
      </c>
      <c r="N32" s="468">
        <v>0.17331479288395957</v>
      </c>
      <c r="O32" s="709">
        <v>0.27777255775506848</v>
      </c>
    </row>
    <row r="33" spans="1:15" s="3" customFormat="1" ht="15" customHeight="1" thickBot="1" x14ac:dyDescent="0.25">
      <c r="A33" s="476" t="s">
        <v>106</v>
      </c>
      <c r="B33" s="367"/>
      <c r="C33" s="480">
        <v>118.73389999682574</v>
      </c>
      <c r="D33" s="462">
        <v>1.9328832128584167E-3</v>
      </c>
      <c r="E33" s="480">
        <v>-50.935606994179892</v>
      </c>
      <c r="F33" s="479">
        <v>-8.8876416725790274E-4</v>
      </c>
      <c r="G33" s="479" t="s">
        <v>66</v>
      </c>
      <c r="H33" s="478"/>
      <c r="J33" s="480">
        <v>280.89175594350468</v>
      </c>
      <c r="K33" s="462">
        <v>2.3675786921077743E-3</v>
      </c>
      <c r="L33" s="480">
        <v>207.87822612188529</v>
      </c>
      <c r="M33" s="479">
        <v>1.913551548122647E-3</v>
      </c>
      <c r="N33" s="479">
        <v>0.35123221505079294</v>
      </c>
      <c r="O33" s="478"/>
    </row>
    <row r="34" spans="1:15" s="3" customFormat="1" ht="12.95" customHeight="1" x14ac:dyDescent="0.2">
      <c r="A34" s="280"/>
      <c r="B34" s="10"/>
      <c r="C34" s="19"/>
      <c r="D34" s="20"/>
      <c r="E34" s="19"/>
      <c r="F34" s="21"/>
      <c r="G34" s="281"/>
      <c r="H34" s="281"/>
      <c r="J34" s="19"/>
      <c r="K34" s="20"/>
      <c r="L34" s="19"/>
      <c r="M34" s="21"/>
      <c r="N34" s="281"/>
      <c r="O34" s="281"/>
    </row>
    <row r="35" spans="1:15" s="3" customFormat="1" ht="30.95" customHeight="1" x14ac:dyDescent="0.2">
      <c r="A35" s="602" t="s">
        <v>205</v>
      </c>
      <c r="B35" s="14"/>
      <c r="C35" s="463">
        <v>2023</v>
      </c>
      <c r="D35" s="551" t="s">
        <v>82</v>
      </c>
      <c r="E35" s="463">
        <v>2022</v>
      </c>
      <c r="F35" s="551" t="s">
        <v>82</v>
      </c>
      <c r="G35" s="464" t="s">
        <v>135</v>
      </c>
      <c r="H35" s="464" t="s">
        <v>197</v>
      </c>
      <c r="J35" s="463">
        <v>2023</v>
      </c>
      <c r="K35" s="551" t="s">
        <v>82</v>
      </c>
      <c r="L35" s="463">
        <v>2022</v>
      </c>
      <c r="M35" s="551" t="s">
        <v>82</v>
      </c>
      <c r="N35" s="464" t="s">
        <v>135</v>
      </c>
      <c r="O35" s="464" t="s">
        <v>197</v>
      </c>
    </row>
    <row r="36" spans="1:15" s="3" customFormat="1" ht="15" customHeight="1" thickBot="1" x14ac:dyDescent="0.25">
      <c r="A36" s="512" t="s">
        <v>153</v>
      </c>
      <c r="B36" s="15"/>
      <c r="C36" s="547">
        <v>8562.03623876235</v>
      </c>
      <c r="D36" s="473">
        <v>0.13938240143911385</v>
      </c>
      <c r="E36" s="547">
        <v>7652.4818297849497</v>
      </c>
      <c r="F36" s="473">
        <v>0.13352646689146536</v>
      </c>
      <c r="G36" s="473">
        <v>0.11885744118166186</v>
      </c>
      <c r="H36" s="473">
        <v>0.18665653672858262</v>
      </c>
      <c r="J36" s="547">
        <v>16268.58016960112</v>
      </c>
      <c r="K36" s="473">
        <v>0.13712450773436577</v>
      </c>
      <c r="L36" s="547">
        <v>14511.842973675146</v>
      </c>
      <c r="M36" s="473">
        <v>0.13358378174781488</v>
      </c>
      <c r="N36" s="708">
        <v>0.12105541653894281</v>
      </c>
      <c r="O36" s="473">
        <v>0.1944586916962121</v>
      </c>
    </row>
    <row r="37" spans="1:15" s="3" customFormat="1" ht="15" customHeight="1" x14ac:dyDescent="0.2">
      <c r="A37" s="521" t="s">
        <v>4</v>
      </c>
      <c r="B37" s="117"/>
      <c r="C37" s="548">
        <v>2396.6842628007562</v>
      </c>
      <c r="D37" s="522"/>
      <c r="E37" s="548">
        <v>2398.7416201773831</v>
      </c>
      <c r="F37" s="520"/>
      <c r="G37" s="524">
        <v>-8.5768194428326172E-4</v>
      </c>
      <c r="H37" s="525"/>
      <c r="J37" s="548">
        <v>4716.8666491010654</v>
      </c>
      <c r="K37" s="522"/>
      <c r="L37" s="548">
        <v>4754.8380318045074</v>
      </c>
      <c r="M37" s="520"/>
      <c r="N37" s="524">
        <v>-7.9858414628335428E-3</v>
      </c>
      <c r="O37" s="525"/>
    </row>
    <row r="38" spans="1:15" s="3" customFormat="1" ht="15" customHeight="1" thickBot="1" x14ac:dyDescent="0.25">
      <c r="A38" s="150" t="s">
        <v>107</v>
      </c>
      <c r="B38" s="10"/>
      <c r="C38" s="549">
        <v>479.80413558358418</v>
      </c>
      <c r="D38" s="473"/>
      <c r="E38" s="549">
        <v>555.88438583965149</v>
      </c>
      <c r="F38" s="523"/>
      <c r="G38" s="473">
        <v>-0.13686344174094711</v>
      </c>
      <c r="H38" s="466"/>
      <c r="J38" s="549">
        <v>944.75659349739635</v>
      </c>
      <c r="K38" s="473"/>
      <c r="L38" s="549">
        <v>1194.6456977023277</v>
      </c>
      <c r="M38" s="523"/>
      <c r="N38" s="473">
        <v>-0.20917423859270168</v>
      </c>
      <c r="O38" s="466"/>
    </row>
    <row r="39" spans="1:15" s="54" customFormat="1" ht="15" customHeight="1" thickBot="1" x14ac:dyDescent="0.25">
      <c r="A39" s="519" t="s">
        <v>202</v>
      </c>
      <c r="B39" s="10"/>
      <c r="C39" s="480">
        <v>11438.524637146691</v>
      </c>
      <c r="D39" s="473">
        <v>0.18620909657308762</v>
      </c>
      <c r="E39" s="480">
        <v>10607.107835801984</v>
      </c>
      <c r="F39" s="473">
        <v>0.18508108411819882</v>
      </c>
      <c r="G39" s="473">
        <v>7.8382987541470994E-2</v>
      </c>
      <c r="H39" s="550">
        <v>0.16023509990457607</v>
      </c>
      <c r="J39" s="480">
        <v>21930.203412199578</v>
      </c>
      <c r="K39" s="473">
        <v>0.18484516264249426</v>
      </c>
      <c r="L39" s="480">
        <v>20461.326703181981</v>
      </c>
      <c r="M39" s="473">
        <v>0.18834970896163064</v>
      </c>
      <c r="N39" s="473">
        <v>7.1787950523715116E-2</v>
      </c>
      <c r="O39" s="550">
        <v>0.15612599037315356</v>
      </c>
    </row>
    <row r="40" spans="1:15" s="3" customFormat="1" ht="15" customHeight="1" thickBot="1" x14ac:dyDescent="0.25">
      <c r="A40" s="513" t="s">
        <v>235</v>
      </c>
      <c r="B40" s="518"/>
      <c r="C40" s="548">
        <v>4252</v>
      </c>
      <c r="D40" s="515"/>
      <c r="E40" s="548">
        <v>4051.9887428833454</v>
      </c>
      <c r="F40" s="516"/>
      <c r="G40" s="600">
        <v>4.9361256856387259E-2</v>
      </c>
      <c r="H40" s="517"/>
      <c r="J40" s="699">
        <v>6749</v>
      </c>
      <c r="K40" s="700"/>
      <c r="L40" s="699">
        <v>7156.7477258553508</v>
      </c>
      <c r="M40" s="701"/>
      <c r="N40" s="702">
        <v>-5.6973885551711012E-2</v>
      </c>
      <c r="O40" s="703"/>
    </row>
    <row r="41" spans="1:15" s="3" customFormat="1" ht="12.6" customHeight="1" x14ac:dyDescent="0.2">
      <c r="A41" s="514"/>
      <c r="B41" s="117"/>
      <c r="C41" s="514"/>
      <c r="D41" s="514"/>
      <c r="E41" s="514"/>
      <c r="F41" s="514"/>
      <c r="G41" s="54"/>
      <c r="H41" s="514"/>
      <c r="J41" s="54"/>
      <c r="K41" s="54"/>
      <c r="L41" s="54"/>
      <c r="M41" s="54"/>
      <c r="N41" s="54"/>
      <c r="O41" s="54"/>
    </row>
    <row r="42" spans="1:15" s="3" customFormat="1" ht="11.25" x14ac:dyDescent="0.2">
      <c r="A42" s="17"/>
      <c r="B42" s="18"/>
      <c r="C42" s="148"/>
      <c r="D42" s="105"/>
      <c r="E42" s="148"/>
      <c r="F42" s="105"/>
      <c r="G42" s="149"/>
      <c r="H42" s="55"/>
    </row>
    <row r="43" spans="1:15" ht="18" x14ac:dyDescent="0.2">
      <c r="A43" s="59"/>
      <c r="B43" s="57"/>
      <c r="C43" s="58"/>
      <c r="D43" s="58"/>
      <c r="E43" s="58"/>
      <c r="F43" s="58"/>
      <c r="G43" s="58"/>
      <c r="H43" s="58"/>
      <c r="J43" s="57"/>
      <c r="K43" s="57"/>
      <c r="L43" s="57"/>
      <c r="M43" s="57"/>
      <c r="N43" s="57"/>
      <c r="O43" s="697"/>
    </row>
    <row r="44" spans="1:15" ht="16.5" x14ac:dyDescent="0.2">
      <c r="A44" s="60"/>
      <c r="B44" s="57"/>
      <c r="C44" s="58"/>
      <c r="D44" s="58"/>
      <c r="E44" s="58"/>
      <c r="F44" s="58"/>
      <c r="G44" s="58"/>
      <c r="H44" s="58"/>
      <c r="J44" s="57"/>
      <c r="K44" s="57"/>
      <c r="L44" s="57"/>
      <c r="M44" s="57"/>
      <c r="N44" s="57"/>
      <c r="O44" s="697"/>
    </row>
  </sheetData>
  <mergeCells count="5">
    <mergeCell ref="J5:O5"/>
    <mergeCell ref="A3:O3"/>
    <mergeCell ref="A1:O1"/>
    <mergeCell ref="A2:O2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"/>
  <sheetViews>
    <sheetView showGridLines="0" zoomScaleNormal="100" zoomScaleSheetLayoutView="110" workbookViewId="0">
      <selection sqref="A1:O1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30" customWidth="1"/>
    <col min="3" max="5" width="8.7109375" style="29" customWidth="1"/>
    <col min="6" max="6" width="8.7109375" style="30" customWidth="1"/>
    <col min="7" max="7" width="8.7109375" style="29" customWidth="1"/>
    <col min="8" max="8" width="11.85546875" style="29" customWidth="1"/>
    <col min="9" max="9" width="2.7109375" style="272" customWidth="1"/>
    <col min="10" max="14" width="8.7109375" style="272" customWidth="1"/>
    <col min="15" max="15" width="11.7109375" style="272" customWidth="1"/>
    <col min="16" max="16384" width="9.85546875" style="272"/>
  </cols>
  <sheetData>
    <row r="1" spans="1:15" s="47" customFormat="1" ht="15" customHeight="1" x14ac:dyDescent="0.2">
      <c r="A1" s="741" t="s">
        <v>80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</row>
    <row r="2" spans="1:15" s="47" customFormat="1" ht="15" customHeight="1" thickBot="1" x14ac:dyDescent="0.25">
      <c r="A2" s="743" t="s">
        <v>83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</row>
    <row r="3" spans="1:15" s="47" customFormat="1" ht="11.1" customHeight="1" x14ac:dyDescent="0.2">
      <c r="A3" s="740" t="s">
        <v>91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</row>
    <row r="4" spans="1:15" s="47" customFormat="1" ht="11.1" customHeight="1" x14ac:dyDescent="0.2">
      <c r="A4" s="106"/>
      <c r="B4" s="39"/>
      <c r="C4" s="38"/>
      <c r="D4" s="38"/>
      <c r="E4" s="38"/>
      <c r="F4" s="39"/>
      <c r="G4" s="38"/>
      <c r="H4" s="38"/>
      <c r="J4" s="38"/>
      <c r="K4" s="38"/>
      <c r="L4" s="38"/>
      <c r="M4" s="39"/>
      <c r="N4" s="38"/>
      <c r="O4" s="38"/>
    </row>
    <row r="5" spans="1:15" s="47" customFormat="1" ht="15" customHeight="1" x14ac:dyDescent="0.3">
      <c r="A5" s="106"/>
      <c r="B5" s="39"/>
      <c r="C5" s="739" t="s">
        <v>218</v>
      </c>
      <c r="D5" s="739"/>
      <c r="E5" s="739"/>
      <c r="F5" s="739"/>
      <c r="G5" s="739"/>
      <c r="H5" s="739"/>
      <c r="J5" s="739" t="s">
        <v>223</v>
      </c>
      <c r="K5" s="739"/>
      <c r="L5" s="739"/>
      <c r="M5" s="739"/>
      <c r="N5" s="739"/>
      <c r="O5" s="739"/>
    </row>
    <row r="6" spans="1:15" s="263" customFormat="1" ht="30.75" customHeight="1" x14ac:dyDescent="0.2">
      <c r="A6" s="107"/>
      <c r="B6" s="76"/>
      <c r="C6" s="526">
        <v>2023</v>
      </c>
      <c r="D6" s="527" t="s">
        <v>82</v>
      </c>
      <c r="E6" s="526">
        <v>2022</v>
      </c>
      <c r="F6" s="527" t="s">
        <v>82</v>
      </c>
      <c r="G6" s="526" t="s">
        <v>135</v>
      </c>
      <c r="H6" s="526" t="s">
        <v>198</v>
      </c>
      <c r="J6" s="526">
        <v>2023</v>
      </c>
      <c r="K6" s="527" t="s">
        <v>82</v>
      </c>
      <c r="L6" s="526">
        <v>2022</v>
      </c>
      <c r="M6" s="527" t="s">
        <v>82</v>
      </c>
      <c r="N6" s="526" t="s">
        <v>135</v>
      </c>
      <c r="O6" s="526" t="s">
        <v>198</v>
      </c>
    </row>
    <row r="7" spans="1:15" s="47" customFormat="1" ht="15.75" customHeight="1" x14ac:dyDescent="0.2">
      <c r="A7" s="529" t="s">
        <v>116</v>
      </c>
      <c r="B7" s="70"/>
      <c r="C7" s="483">
        <v>3303.5957296825254</v>
      </c>
      <c r="D7" s="483"/>
      <c r="E7" s="483">
        <v>3126.5811345802581</v>
      </c>
      <c r="F7" s="483"/>
      <c r="G7" s="486">
        <v>5.6616024815243193E-2</v>
      </c>
      <c r="H7" s="486">
        <v>5.6616024815243193E-2</v>
      </c>
      <c r="J7" s="483">
        <v>6130.4127544597504</v>
      </c>
      <c r="K7" s="483"/>
      <c r="L7" s="483">
        <v>5774.9016922595429</v>
      </c>
      <c r="M7" s="483"/>
      <c r="N7" s="486">
        <v>6.1561405049841866E-2</v>
      </c>
      <c r="O7" s="486">
        <v>6.1557198370379096E-2</v>
      </c>
    </row>
    <row r="8" spans="1:15" s="47" customFormat="1" ht="15.75" customHeight="1" x14ac:dyDescent="0.2">
      <c r="A8" s="530" t="s">
        <v>117</v>
      </c>
      <c r="B8" s="70"/>
      <c r="C8" s="488">
        <v>643.28303090880217</v>
      </c>
      <c r="D8" s="488"/>
      <c r="E8" s="488">
        <v>590.68788741247749</v>
      </c>
      <c r="F8" s="488"/>
      <c r="G8" s="490">
        <v>8.9040497726674106E-2</v>
      </c>
      <c r="H8" s="490">
        <v>8.9040497726673884E-2</v>
      </c>
      <c r="J8" s="488">
        <v>1180.6669262068581</v>
      </c>
      <c r="K8" s="488"/>
      <c r="L8" s="488">
        <v>1084.7224625707947</v>
      </c>
      <c r="M8" s="488"/>
      <c r="N8" s="490">
        <v>8.8450702319443852E-2</v>
      </c>
      <c r="O8" s="490">
        <v>8.8428923101321777E-2</v>
      </c>
    </row>
    <row r="9" spans="1:15" s="47" customFormat="1" ht="15.75" customHeight="1" thickBot="1" x14ac:dyDescent="0.25">
      <c r="A9" s="531" t="s">
        <v>65</v>
      </c>
      <c r="B9" s="70"/>
      <c r="C9" s="465">
        <v>60.442937282135858</v>
      </c>
      <c r="D9" s="465"/>
      <c r="E9" s="465">
        <v>58.348421950681178</v>
      </c>
      <c r="F9" s="532"/>
      <c r="G9" s="473">
        <v>3.5896692000086272E-2</v>
      </c>
      <c r="H9" s="532"/>
      <c r="J9" s="465">
        <v>61.401035562824916</v>
      </c>
      <c r="K9" s="465"/>
      <c r="L9" s="465">
        <v>58.441328961743324</v>
      </c>
      <c r="M9" s="532"/>
      <c r="N9" s="473">
        <v>5.0644067369157053E-2</v>
      </c>
      <c r="O9" s="532"/>
    </row>
    <row r="10" spans="1:15" s="47" customFormat="1" ht="15.75" customHeight="1" x14ac:dyDescent="0.2">
      <c r="A10" s="282" t="s">
        <v>93</v>
      </c>
      <c r="B10" s="70"/>
      <c r="C10" s="495">
        <v>39081.164052422064</v>
      </c>
      <c r="D10" s="496"/>
      <c r="E10" s="470">
        <v>34465.706095899695</v>
      </c>
      <c r="F10" s="603"/>
      <c r="G10" s="496"/>
      <c r="H10" s="603"/>
      <c r="J10" s="495">
        <v>72693.42008441755</v>
      </c>
      <c r="K10" s="496"/>
      <c r="L10" s="495">
        <v>63392.622267292121</v>
      </c>
      <c r="M10" s="603"/>
      <c r="N10" s="496"/>
      <c r="O10" s="603"/>
    </row>
    <row r="11" spans="1:15" s="47" customFormat="1" ht="15.75" customHeight="1" thickBot="1" x14ac:dyDescent="0.25">
      <c r="A11" s="531" t="s">
        <v>94</v>
      </c>
      <c r="B11" s="70"/>
      <c r="C11" s="345">
        <v>6.4905710942577999</v>
      </c>
      <c r="D11" s="532"/>
      <c r="E11" s="604">
        <v>9.4463328487548992</v>
      </c>
      <c r="F11" s="485"/>
      <c r="G11" s="532"/>
      <c r="H11" s="485"/>
      <c r="J11" s="345">
        <v>11.697345141886801</v>
      </c>
      <c r="K11" s="532"/>
      <c r="L11" s="345">
        <v>17.447447907403497</v>
      </c>
      <c r="M11" s="485"/>
      <c r="N11" s="532"/>
      <c r="O11" s="485"/>
    </row>
    <row r="12" spans="1:15" s="47" customFormat="1" ht="15.75" customHeight="1" thickBot="1" x14ac:dyDescent="0.25">
      <c r="A12" s="533" t="s">
        <v>118</v>
      </c>
      <c r="B12" s="366"/>
      <c r="C12" s="474">
        <v>39087.654623516319</v>
      </c>
      <c r="D12" s="363">
        <v>1</v>
      </c>
      <c r="E12" s="365">
        <v>34475.15242874845</v>
      </c>
      <c r="F12" s="363">
        <v>1</v>
      </c>
      <c r="G12" s="363">
        <v>0.13379207544624383</v>
      </c>
      <c r="H12" s="363">
        <v>0.15087966595419688</v>
      </c>
      <c r="J12" s="474">
        <v>72705.117429559454</v>
      </c>
      <c r="K12" s="363">
        <v>1</v>
      </c>
      <c r="L12" s="474">
        <v>63410.069715199519</v>
      </c>
      <c r="M12" s="363">
        <v>1</v>
      </c>
      <c r="N12" s="363">
        <v>0.14658630334437084</v>
      </c>
      <c r="O12" s="363">
        <v>0.16373839315346572</v>
      </c>
    </row>
    <row r="13" spans="1:15" s="47" customFormat="1" ht="15.75" customHeight="1" thickBot="1" x14ac:dyDescent="0.25">
      <c r="A13" s="282" t="s">
        <v>95</v>
      </c>
      <c r="B13" s="366"/>
      <c r="C13" s="477">
        <v>20452.209307053348</v>
      </c>
      <c r="D13" s="279">
        <v>0.52323961373596151</v>
      </c>
      <c r="E13" s="345">
        <v>17980.170704338794</v>
      </c>
      <c r="F13" s="279">
        <v>0.52153999149095354</v>
      </c>
      <c r="G13" s="279"/>
      <c r="H13" s="279"/>
      <c r="J13" s="477">
        <v>38150.954424825366</v>
      </c>
      <c r="K13" s="279">
        <v>0.5247354763134523</v>
      </c>
      <c r="L13" s="477">
        <v>32908.269268905045</v>
      </c>
      <c r="M13" s="279">
        <v>0.51897544690787289</v>
      </c>
      <c r="N13" s="279"/>
      <c r="O13" s="279"/>
    </row>
    <row r="14" spans="1:15" s="47" customFormat="1" ht="15.75" customHeight="1" thickBot="1" x14ac:dyDescent="0.25">
      <c r="A14" s="533" t="s">
        <v>2</v>
      </c>
      <c r="B14" s="70"/>
      <c r="C14" s="361">
        <v>18635.445316462967</v>
      </c>
      <c r="D14" s="493">
        <v>0.47676038626403838</v>
      </c>
      <c r="E14" s="670">
        <v>16494.981724409659</v>
      </c>
      <c r="F14" s="493">
        <v>0.47846000850904652</v>
      </c>
      <c r="G14" s="493">
        <v>0.12976453249934794</v>
      </c>
      <c r="H14" s="493">
        <v>0.14613770835297624</v>
      </c>
      <c r="J14" s="361">
        <v>34554.16300473408</v>
      </c>
      <c r="K14" s="493">
        <v>0.47526452368654754</v>
      </c>
      <c r="L14" s="361">
        <v>30501.800446294488</v>
      </c>
      <c r="M14" s="493">
        <v>0.48102455309212738</v>
      </c>
      <c r="N14" s="493">
        <v>0.13285650352262701</v>
      </c>
      <c r="O14" s="493">
        <v>0.14874660781634774</v>
      </c>
    </row>
    <row r="15" spans="1:15" s="47" customFormat="1" ht="15.75" customHeight="1" x14ac:dyDescent="0.2">
      <c r="A15" s="528" t="s">
        <v>96</v>
      </c>
      <c r="B15" s="49"/>
      <c r="C15" s="496">
        <v>12251.839473470431</v>
      </c>
      <c r="D15" s="486">
        <v>0.31344524483439723</v>
      </c>
      <c r="E15" s="483">
        <v>10562.04967306324</v>
      </c>
      <c r="F15" s="486">
        <v>0.30636701882297301</v>
      </c>
      <c r="G15" s="486"/>
      <c r="H15" s="486"/>
      <c r="J15" s="496">
        <v>23310.485693767321</v>
      </c>
      <c r="K15" s="483">
        <v>0.32061684951340252</v>
      </c>
      <c r="L15" s="496">
        <v>19667.513254706013</v>
      </c>
      <c r="M15" s="483">
        <v>0.31016388001213113</v>
      </c>
      <c r="N15" s="486"/>
      <c r="O15" s="486"/>
    </row>
    <row r="16" spans="1:15" s="47" customFormat="1" ht="15.75" customHeight="1" x14ac:dyDescent="0.2">
      <c r="A16" s="534" t="s">
        <v>97</v>
      </c>
      <c r="B16" s="505"/>
      <c r="C16" s="535">
        <v>-100.926663923853</v>
      </c>
      <c r="D16" s="486">
        <v>-2.5820598574142245E-3</v>
      </c>
      <c r="E16" s="535">
        <v>236.1531002993521</v>
      </c>
      <c r="F16" s="486">
        <v>6.849950867872788E-3</v>
      </c>
      <c r="G16" s="486"/>
      <c r="H16" s="486"/>
      <c r="J16" s="535">
        <v>-212.24533757241079</v>
      </c>
      <c r="K16" s="486">
        <v>-2.9192627022168729E-3</v>
      </c>
      <c r="L16" s="535">
        <v>234.04560673971267</v>
      </c>
      <c r="M16" s="486">
        <v>3.6909848513163117E-3</v>
      </c>
      <c r="N16" s="486"/>
      <c r="O16" s="486"/>
    </row>
    <row r="17" spans="1:15" s="47" customFormat="1" ht="15.75" customHeight="1" thickBot="1" x14ac:dyDescent="0.25">
      <c r="A17" s="282" t="s">
        <v>115</v>
      </c>
      <c r="B17" s="70"/>
      <c r="C17" s="466">
        <v>-24.295695769999998</v>
      </c>
      <c r="D17" s="473">
        <v>-6.2156954680475944E-4</v>
      </c>
      <c r="E17" s="345">
        <v>-29.969298569999999</v>
      </c>
      <c r="F17" s="279">
        <v>-8.6930140865770127E-4</v>
      </c>
      <c r="G17" s="279"/>
      <c r="H17" s="279"/>
      <c r="J17" s="466">
        <v>-63.965101230000002</v>
      </c>
      <c r="K17" s="473">
        <v>-8.7978815647980703E-4</v>
      </c>
      <c r="L17" s="466">
        <v>-76.297086549999989</v>
      </c>
      <c r="M17" s="279">
        <v>-1.2032329706098939E-3</v>
      </c>
      <c r="N17" s="279"/>
      <c r="O17" s="279"/>
    </row>
    <row r="18" spans="1:15" s="47" customFormat="1" ht="15" customHeight="1" thickBot="1" x14ac:dyDescent="0.25">
      <c r="A18" s="536" t="s">
        <v>148</v>
      </c>
      <c r="B18" s="70"/>
      <c r="C18" s="345">
        <v>6508.8282026863935</v>
      </c>
      <c r="D18" s="279">
        <v>0.1665187708338603</v>
      </c>
      <c r="E18" s="481">
        <v>5726.7482496170642</v>
      </c>
      <c r="F18" s="493">
        <v>0.16611234022685833</v>
      </c>
      <c r="G18" s="493">
        <v>0.13656614870779871</v>
      </c>
      <c r="H18" s="493">
        <v>0.15114480463121605</v>
      </c>
      <c r="I18" s="3"/>
      <c r="J18" s="345">
        <v>11519.887749769176</v>
      </c>
      <c r="K18" s="279">
        <v>0.15844672503184179</v>
      </c>
      <c r="L18" s="345">
        <v>10676.538671398757</v>
      </c>
      <c r="M18" s="493">
        <v>0.16837292119928973</v>
      </c>
      <c r="N18" s="493">
        <v>7.8990870011987679E-2</v>
      </c>
      <c r="O18" s="493">
        <v>7.8990870011987679E-2</v>
      </c>
    </row>
    <row r="19" spans="1:15" s="47" customFormat="1" ht="14.25" customHeight="1" thickBot="1" x14ac:dyDescent="0.25">
      <c r="A19" s="537" t="s">
        <v>157</v>
      </c>
      <c r="B19" s="70"/>
      <c r="C19" s="481">
        <v>1720.2303458780696</v>
      </c>
      <c r="D19" s="493">
        <v>4.400955653254076E-2</v>
      </c>
      <c r="E19" s="345">
        <v>1806.3716880823094</v>
      </c>
      <c r="F19" s="279">
        <v>5.2396336515571025E-2</v>
      </c>
      <c r="G19" s="493"/>
      <c r="H19" s="279"/>
      <c r="I19" s="3"/>
      <c r="J19" s="481">
        <v>3415.2381353025503</v>
      </c>
      <c r="K19" s="493">
        <v>4.6973834250545195E-2</v>
      </c>
      <c r="L19" s="481">
        <v>3579.0075540405105</v>
      </c>
      <c r="M19" s="279">
        <v>5.644225862099337E-2</v>
      </c>
      <c r="N19" s="493"/>
      <c r="O19" s="279"/>
    </row>
    <row r="20" spans="1:15" s="47" customFormat="1" ht="15.75" thickBot="1" x14ac:dyDescent="0.25">
      <c r="A20" s="538" t="s">
        <v>203</v>
      </c>
      <c r="B20" s="70"/>
      <c r="C20" s="539">
        <v>8229.0585485644642</v>
      </c>
      <c r="D20" s="540">
        <v>0.21052832736640109</v>
      </c>
      <c r="E20" s="539">
        <v>7533.1199376993736</v>
      </c>
      <c r="F20" s="540">
        <v>0.21850867674242935</v>
      </c>
      <c r="G20" s="540">
        <v>9.238384847455805E-2</v>
      </c>
      <c r="H20" s="540">
        <v>0.10795755982682986</v>
      </c>
      <c r="I20" s="3"/>
      <c r="J20" s="539">
        <v>14935.125885071724</v>
      </c>
      <c r="K20" s="540">
        <v>0.20542055928238698</v>
      </c>
      <c r="L20" s="539">
        <v>14255.54622543927</v>
      </c>
      <c r="M20" s="540">
        <v>0.22481517982028312</v>
      </c>
      <c r="N20" s="540">
        <v>4.7671246607143836E-2</v>
      </c>
      <c r="O20" s="540">
        <v>4.7671246607143836E-2</v>
      </c>
    </row>
    <row r="21" spans="1:15" s="47" customFormat="1" ht="6" customHeight="1" x14ac:dyDescent="0.2">
      <c r="A21" s="271"/>
      <c r="B21" s="514"/>
      <c r="C21" s="514"/>
      <c r="D21" s="54"/>
      <c r="E21" s="514"/>
      <c r="F21" s="514"/>
      <c r="G21" s="514"/>
      <c r="H21" s="514"/>
      <c r="I21" s="54"/>
    </row>
    <row r="22" spans="1:15" s="47" customFormat="1" ht="11.1" customHeight="1" x14ac:dyDescent="0.2">
      <c r="A22" s="119"/>
      <c r="B22" s="73"/>
      <c r="C22" s="73"/>
      <c r="D22" s="73"/>
      <c r="E22" s="73"/>
      <c r="F22" s="73"/>
      <c r="G22" s="73"/>
      <c r="H22" s="73"/>
    </row>
  </sheetData>
  <mergeCells count="5">
    <mergeCell ref="J5:O5"/>
    <mergeCell ref="A1:O1"/>
    <mergeCell ref="A2:O2"/>
    <mergeCell ref="A3:O3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showGridLines="0" workbookViewId="0">
      <selection sqref="A1:O1"/>
    </sheetView>
  </sheetViews>
  <sheetFormatPr baseColWidth="10" defaultColWidth="9.85546875" defaultRowHeight="11.25" x14ac:dyDescent="0.2"/>
  <cols>
    <col min="1" max="1" width="51" style="1" customWidth="1"/>
    <col min="2" max="2" width="1.7109375" style="30" customWidth="1"/>
    <col min="3" max="5" width="8.7109375" style="29" customWidth="1"/>
    <col min="6" max="6" width="8.7109375" style="30" customWidth="1"/>
    <col min="7" max="7" width="8.7109375" style="29" customWidth="1"/>
    <col min="8" max="8" width="11.7109375" style="29" customWidth="1"/>
    <col min="9" max="9" width="2.7109375" style="272" customWidth="1"/>
    <col min="10" max="14" width="8.7109375" style="272" customWidth="1"/>
    <col min="15" max="15" width="11.7109375" style="272" customWidth="1"/>
    <col min="16" max="16384" width="9.85546875" style="272"/>
  </cols>
  <sheetData>
    <row r="1" spans="1:15" s="47" customFormat="1" ht="15" x14ac:dyDescent="0.2">
      <c r="A1" s="741" t="s">
        <v>81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</row>
    <row r="2" spans="1:15" s="47" customFormat="1" ht="15" customHeight="1" x14ac:dyDescent="0.2">
      <c r="A2" s="744" t="s">
        <v>83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44"/>
    </row>
    <row r="3" spans="1:15" s="47" customFormat="1" ht="11.1" customHeight="1" x14ac:dyDescent="0.2">
      <c r="A3" s="740" t="s">
        <v>91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</row>
    <row r="4" spans="1:15" s="47" customFormat="1" ht="11.1" customHeight="1" x14ac:dyDescent="0.2">
      <c r="A4" s="106"/>
      <c r="B4" s="39"/>
      <c r="C4" s="38"/>
      <c r="D4" s="38"/>
      <c r="E4" s="38"/>
      <c r="F4" s="39"/>
      <c r="G4" s="38"/>
      <c r="H4" s="38"/>
      <c r="J4" s="38"/>
      <c r="K4" s="38"/>
      <c r="L4" s="38"/>
      <c r="M4" s="39"/>
      <c r="N4" s="38"/>
      <c r="O4" s="38"/>
    </row>
    <row r="5" spans="1:15" s="47" customFormat="1" ht="15" customHeight="1" x14ac:dyDescent="0.3">
      <c r="A5" s="106"/>
      <c r="B5" s="39"/>
      <c r="C5" s="739" t="s">
        <v>218</v>
      </c>
      <c r="D5" s="739"/>
      <c r="E5" s="739"/>
      <c r="F5" s="739"/>
      <c r="G5" s="739"/>
      <c r="H5" s="739"/>
      <c r="J5" s="739" t="s">
        <v>223</v>
      </c>
      <c r="K5" s="739"/>
      <c r="L5" s="739"/>
      <c r="M5" s="739"/>
      <c r="N5" s="739"/>
      <c r="O5" s="739"/>
    </row>
    <row r="6" spans="1:15" s="263" customFormat="1" ht="30.75" customHeight="1" x14ac:dyDescent="0.2">
      <c r="A6" s="107"/>
      <c r="B6" s="76"/>
      <c r="C6" s="526">
        <v>2023</v>
      </c>
      <c r="D6" s="527" t="s">
        <v>82</v>
      </c>
      <c r="E6" s="526">
        <v>2022</v>
      </c>
      <c r="F6" s="527" t="s">
        <v>82</v>
      </c>
      <c r="G6" s="526" t="s">
        <v>135</v>
      </c>
      <c r="H6" s="526" t="s">
        <v>198</v>
      </c>
      <c r="J6" s="526">
        <v>2023</v>
      </c>
      <c r="K6" s="527" t="s">
        <v>82</v>
      </c>
      <c r="L6" s="526">
        <v>2022</v>
      </c>
      <c r="M6" s="527" t="s">
        <v>82</v>
      </c>
      <c r="N6" s="526" t="s">
        <v>135</v>
      </c>
      <c r="O6" s="526" t="s">
        <v>198</v>
      </c>
    </row>
    <row r="7" spans="1:15" s="47" customFormat="1" ht="15.75" customHeight="1" x14ac:dyDescent="0.2">
      <c r="A7" s="529" t="s">
        <v>116</v>
      </c>
      <c r="B7" s="70"/>
      <c r="C7" s="483">
        <v>2629.426838804</v>
      </c>
      <c r="D7" s="483"/>
      <c r="E7" s="483">
        <v>2509.5419858475352</v>
      </c>
      <c r="F7" s="483"/>
      <c r="G7" s="486">
        <v>4.777160678424619E-2</v>
      </c>
      <c r="H7" s="486">
        <v>4.7770430673220066E-2</v>
      </c>
      <c r="J7" s="483">
        <v>5369.7756376549996</v>
      </c>
      <c r="K7" s="483"/>
      <c r="L7" s="483">
        <v>5072.6000000000004</v>
      </c>
      <c r="M7" s="483"/>
      <c r="N7" s="486">
        <v>5.8584480868784983E-2</v>
      </c>
      <c r="O7" s="486">
        <v>5.4493421152625121E-2</v>
      </c>
    </row>
    <row r="8" spans="1:15" s="47" customFormat="1" ht="15.75" customHeight="1" x14ac:dyDescent="0.2">
      <c r="A8" s="530" t="s">
        <v>117</v>
      </c>
      <c r="B8" s="70"/>
      <c r="C8" s="488">
        <v>375.65248011513421</v>
      </c>
      <c r="D8" s="488"/>
      <c r="E8" s="488">
        <v>361.7441908261826</v>
      </c>
      <c r="F8" s="488"/>
      <c r="G8" s="490">
        <v>3.8447858021400938E-2</v>
      </c>
      <c r="H8" s="490">
        <v>3.8445993735564565E-2</v>
      </c>
      <c r="J8" s="488">
        <v>777.86162411763803</v>
      </c>
      <c r="K8" s="488"/>
      <c r="L8" s="488">
        <v>749.4</v>
      </c>
      <c r="M8" s="488"/>
      <c r="N8" s="490">
        <v>3.7979215529274191E-2</v>
      </c>
      <c r="O8" s="490">
        <v>3.3208363127124496E-2</v>
      </c>
    </row>
    <row r="9" spans="1:15" s="47" customFormat="1" ht="15.75" customHeight="1" thickBot="1" x14ac:dyDescent="0.25">
      <c r="A9" s="531" t="s">
        <v>65</v>
      </c>
      <c r="B9" s="70"/>
      <c r="C9" s="465">
        <v>54.660264223555806</v>
      </c>
      <c r="D9" s="465"/>
      <c r="E9" s="465">
        <v>59.274498197513935</v>
      </c>
      <c r="F9" s="532"/>
      <c r="G9" s="473">
        <v>-7.7845179871158465E-2</v>
      </c>
      <c r="H9" s="532"/>
      <c r="J9" s="465">
        <v>54.602691469226414</v>
      </c>
      <c r="K9" s="465"/>
      <c r="L9" s="465">
        <v>56.677599926001491</v>
      </c>
      <c r="M9" s="532"/>
      <c r="N9" s="473">
        <v>-3.6608968260548935E-2</v>
      </c>
      <c r="O9" s="532"/>
    </row>
    <row r="10" spans="1:15" s="47" customFormat="1" ht="15.75" customHeight="1" x14ac:dyDescent="0.2">
      <c r="A10" s="282" t="s">
        <v>93</v>
      </c>
      <c r="B10" s="70"/>
      <c r="C10" s="495">
        <v>22201.899577623401</v>
      </c>
      <c r="D10" s="496"/>
      <c r="E10" s="495">
        <v>22724.330378906056</v>
      </c>
      <c r="F10" s="496"/>
      <c r="G10" s="496"/>
      <c r="H10" s="496"/>
      <c r="J10" s="495">
        <v>45591.636443719173</v>
      </c>
      <c r="K10" s="496"/>
      <c r="L10" s="495">
        <v>45002.793083772958</v>
      </c>
      <c r="M10" s="496"/>
      <c r="N10" s="496"/>
      <c r="O10" s="496"/>
    </row>
    <row r="11" spans="1:15" s="47" customFormat="1" ht="15.75" customHeight="1" thickBot="1" x14ac:dyDescent="0.25">
      <c r="A11" s="531" t="s">
        <v>94</v>
      </c>
      <c r="B11" s="70"/>
      <c r="C11" s="345">
        <v>138.83381886786739</v>
      </c>
      <c r="D11" s="532"/>
      <c r="E11" s="345">
        <v>111.11641613184653</v>
      </c>
      <c r="F11" s="532"/>
      <c r="G11" s="532"/>
      <c r="H11" s="532"/>
      <c r="J11" s="345">
        <v>344.18375631138019</v>
      </c>
      <c r="K11" s="532"/>
      <c r="L11" s="345">
        <v>221.90396538831229</v>
      </c>
      <c r="M11" s="532"/>
      <c r="N11" s="532"/>
      <c r="O11" s="532"/>
    </row>
    <row r="12" spans="1:15" s="47" customFormat="1" ht="15.75" customHeight="1" thickBot="1" x14ac:dyDescent="0.25">
      <c r="A12" s="533" t="s">
        <v>118</v>
      </c>
      <c r="B12" s="366"/>
      <c r="C12" s="481">
        <v>22340.733396491265</v>
      </c>
      <c r="D12" s="493">
        <v>1</v>
      </c>
      <c r="E12" s="481">
        <v>22835.446795037904</v>
      </c>
      <c r="F12" s="493">
        <v>1</v>
      </c>
      <c r="G12" s="493">
        <v>-2.1664274975085607E-2</v>
      </c>
      <c r="H12" s="493">
        <v>0.20274111465278755</v>
      </c>
      <c r="J12" s="481">
        <v>45935.820200030554</v>
      </c>
      <c r="K12" s="493">
        <v>1</v>
      </c>
      <c r="L12" s="481">
        <v>45224.697049161274</v>
      </c>
      <c r="M12" s="493">
        <v>1</v>
      </c>
      <c r="N12" s="493">
        <v>1.5724221438039976E-2</v>
      </c>
      <c r="O12" s="493">
        <v>0.23860924829910268</v>
      </c>
    </row>
    <row r="13" spans="1:15" s="47" customFormat="1" ht="15.75" customHeight="1" thickBot="1" x14ac:dyDescent="0.25">
      <c r="A13" s="282" t="s">
        <v>95</v>
      </c>
      <c r="B13" s="366"/>
      <c r="C13" s="466">
        <v>13708.775821642028</v>
      </c>
      <c r="D13" s="279">
        <v>0.61362246164197398</v>
      </c>
      <c r="E13" s="466">
        <v>14059.047230203851</v>
      </c>
      <c r="F13" s="279">
        <v>0.61566770978437146</v>
      </c>
      <c r="G13" s="279"/>
      <c r="H13" s="279"/>
      <c r="J13" s="466">
        <v>27832.935251808947</v>
      </c>
      <c r="K13" s="279">
        <v>0.60590918221572176</v>
      </c>
      <c r="L13" s="466">
        <v>27793.252882120534</v>
      </c>
      <c r="M13" s="279">
        <v>0.61455918326900061</v>
      </c>
      <c r="N13" s="279"/>
      <c r="O13" s="279"/>
    </row>
    <row r="14" spans="1:15" s="47" customFormat="1" ht="15.75" customHeight="1" thickBot="1" x14ac:dyDescent="0.25">
      <c r="A14" s="533" t="s">
        <v>2</v>
      </c>
      <c r="B14" s="70"/>
      <c r="C14" s="345">
        <v>8631.9575748492389</v>
      </c>
      <c r="D14" s="468">
        <v>0.38637753835802613</v>
      </c>
      <c r="E14" s="345">
        <v>8776.3995648340515</v>
      </c>
      <c r="F14" s="468">
        <v>0.38433229021562848</v>
      </c>
      <c r="G14" s="468">
        <v>-1.6458000677586959E-2</v>
      </c>
      <c r="H14" s="468">
        <v>0.2208887825306538</v>
      </c>
      <c r="J14" s="345">
        <v>18102.884948221592</v>
      </c>
      <c r="K14" s="468">
        <v>0.3940908177842779</v>
      </c>
      <c r="L14" s="345">
        <v>17431.44416704074</v>
      </c>
      <c r="M14" s="468">
        <v>0.38544081673099939</v>
      </c>
      <c r="N14" s="468">
        <v>3.8518941674976492E-2</v>
      </c>
      <c r="O14" s="468">
        <v>0.28455566455293346</v>
      </c>
    </row>
    <row r="15" spans="1:15" s="47" customFormat="1" ht="15.75" customHeight="1" x14ac:dyDescent="0.2">
      <c r="A15" s="528" t="s">
        <v>96</v>
      </c>
      <c r="B15" s="49"/>
      <c r="C15" s="495">
        <v>6543.775666852237</v>
      </c>
      <c r="D15" s="497">
        <v>0.29290782673589277</v>
      </c>
      <c r="E15" s="495">
        <v>6886.2067760423442</v>
      </c>
      <c r="F15" s="497">
        <v>0.30155778592160953</v>
      </c>
      <c r="G15" s="497"/>
      <c r="H15" s="497"/>
      <c r="J15" s="495">
        <v>13260.616088163499</v>
      </c>
      <c r="K15" s="497">
        <v>0.28867702874182444</v>
      </c>
      <c r="L15" s="495">
        <v>13581.336456560868</v>
      </c>
      <c r="M15" s="497">
        <v>0.30030795876415373</v>
      </c>
      <c r="N15" s="497"/>
      <c r="O15" s="497"/>
    </row>
    <row r="16" spans="1:15" s="47" customFormat="1" ht="15.75" customHeight="1" x14ac:dyDescent="0.2">
      <c r="A16" s="534" t="s">
        <v>97</v>
      </c>
      <c r="B16" s="505"/>
      <c r="C16" s="535">
        <v>54.565535324888998</v>
      </c>
      <c r="D16" s="486">
        <v>2.4424236374200148E-3</v>
      </c>
      <c r="E16" s="535">
        <v>23.355017162855791</v>
      </c>
      <c r="F16" s="486">
        <v>1.0227528006121951E-3</v>
      </c>
      <c r="G16" s="486"/>
      <c r="H16" s="486"/>
      <c r="J16" s="535">
        <v>134.25708312008121</v>
      </c>
      <c r="K16" s="486">
        <v>2.9227100449159263E-3</v>
      </c>
      <c r="L16" s="535">
        <v>47.926162522063798</v>
      </c>
      <c r="M16" s="486">
        <v>1.059734296726541E-3</v>
      </c>
      <c r="N16" s="486"/>
      <c r="O16" s="486"/>
    </row>
    <row r="17" spans="1:15" s="47" customFormat="1" ht="15.75" customHeight="1" thickBot="1" x14ac:dyDescent="0.25">
      <c r="A17" s="282" t="s">
        <v>115</v>
      </c>
      <c r="B17" s="70"/>
      <c r="C17" s="466">
        <v>-19.591663403840201</v>
      </c>
      <c r="D17" s="473">
        <v>-8.7694808653493797E-4</v>
      </c>
      <c r="E17" s="466">
        <v>-58.895808539033105</v>
      </c>
      <c r="F17" s="279">
        <v>-2.5791397500411965E-3</v>
      </c>
      <c r="G17" s="279"/>
      <c r="H17" s="279"/>
      <c r="J17" s="466">
        <v>-40.68064289392759</v>
      </c>
      <c r="K17" s="473">
        <v>-8.8559739908378806E-4</v>
      </c>
      <c r="L17" s="466">
        <v>-33.122754318579801</v>
      </c>
      <c r="M17" s="279">
        <v>-7.3240411721440352E-4</v>
      </c>
      <c r="N17" s="279"/>
      <c r="O17" s="279"/>
    </row>
    <row r="18" spans="1:15" s="47" customFormat="1" ht="15.75" customHeight="1" thickBot="1" x14ac:dyDescent="0.25">
      <c r="A18" s="536" t="s">
        <v>147</v>
      </c>
      <c r="B18" s="70"/>
      <c r="C18" s="361">
        <v>2053.2080360759551</v>
      </c>
      <c r="D18" s="279">
        <v>9.1904236071248341E-2</v>
      </c>
      <c r="E18" s="361">
        <v>1925.7335801678851</v>
      </c>
      <c r="F18" s="493">
        <v>8.4330891243448017E-2</v>
      </c>
      <c r="G18" s="493">
        <v>6.6195270841648224E-2</v>
      </c>
      <c r="H18" s="493">
        <v>0.31528320673352384</v>
      </c>
      <c r="J18" s="361">
        <v>4748.6924198319448</v>
      </c>
      <c r="K18" s="279">
        <v>0.10337667639662143</v>
      </c>
      <c r="L18" s="361">
        <v>3835.3043022763895</v>
      </c>
      <c r="M18" s="493">
        <v>8.4805527787333579E-2</v>
      </c>
      <c r="N18" s="493">
        <v>0.2381527111195394</v>
      </c>
      <c r="O18" s="493">
        <v>0.54523484986990001</v>
      </c>
    </row>
    <row r="19" spans="1:15" s="265" customFormat="1" ht="14.25" customHeight="1" thickBot="1" x14ac:dyDescent="0.25">
      <c r="A19" s="537" t="s">
        <v>157</v>
      </c>
      <c r="B19" s="70"/>
      <c r="C19" s="481">
        <v>1156.258052506271</v>
      </c>
      <c r="D19" s="493">
        <v>5.1755599603004424E-2</v>
      </c>
      <c r="E19" s="481">
        <v>1148.2543179347249</v>
      </c>
      <c r="F19" s="279">
        <v>5.0283855982368529E-2</v>
      </c>
      <c r="G19" s="493"/>
      <c r="H19" s="279"/>
      <c r="J19" s="481">
        <v>2246.385107295911</v>
      </c>
      <c r="K19" s="493">
        <v>4.8902688523115058E-2</v>
      </c>
      <c r="L19" s="481">
        <v>2370.4761754663241</v>
      </c>
      <c r="M19" s="279">
        <v>5.2415523599627659E-2</v>
      </c>
      <c r="N19" s="493"/>
      <c r="O19" s="279"/>
    </row>
    <row r="20" spans="1:15" s="47" customFormat="1" ht="15.75" thickBot="1" x14ac:dyDescent="0.25">
      <c r="A20" s="538" t="s">
        <v>204</v>
      </c>
      <c r="B20" s="669"/>
      <c r="C20" s="539">
        <v>3209.4660885822263</v>
      </c>
      <c r="D20" s="540">
        <v>0.14365983567425278</v>
      </c>
      <c r="E20" s="539">
        <v>3073.98789810261</v>
      </c>
      <c r="F20" s="540">
        <v>0.13461474722581654</v>
      </c>
      <c r="G20" s="540">
        <v>4.4072454079353784E-2</v>
      </c>
      <c r="H20" s="540">
        <v>0.31991712976147579</v>
      </c>
      <c r="J20" s="539">
        <v>6995.0775271278553</v>
      </c>
      <c r="K20" s="540">
        <v>0.15227936491973648</v>
      </c>
      <c r="L20" s="539">
        <v>6205.7804777427136</v>
      </c>
      <c r="M20" s="540">
        <v>0.13722105138696125</v>
      </c>
      <c r="N20" s="540">
        <v>0.12718739443265648</v>
      </c>
      <c r="O20" s="540">
        <v>0.42613843726587119</v>
      </c>
    </row>
    <row r="21" spans="1:15" s="47" customFormat="1" ht="11.1" customHeight="1" x14ac:dyDescent="0.2">
      <c r="A21" s="266"/>
      <c r="B21" s="46"/>
      <c r="C21" s="267"/>
      <c r="D21" s="268"/>
      <c r="E21" s="267"/>
      <c r="F21" s="269"/>
      <c r="G21" s="270"/>
      <c r="H21" s="270"/>
    </row>
    <row r="22" spans="1:15" s="47" customFormat="1" ht="6" customHeight="1" x14ac:dyDescent="0.2">
      <c r="A22" s="271"/>
      <c r="B22" s="54"/>
      <c r="C22" s="54"/>
      <c r="D22" s="54"/>
      <c r="E22" s="54"/>
      <c r="F22" s="54"/>
      <c r="G22" s="54"/>
      <c r="H22" s="54"/>
      <c r="I22" s="54"/>
    </row>
    <row r="23" spans="1:15" s="47" customFormat="1" ht="11.1" customHeight="1" x14ac:dyDescent="0.2">
      <c r="A23" s="119"/>
      <c r="B23" s="73"/>
      <c r="C23" s="73"/>
      <c r="D23" s="73"/>
      <c r="E23" s="73"/>
      <c r="F23" s="73"/>
      <c r="G23" s="73"/>
      <c r="H23" s="73"/>
    </row>
  </sheetData>
  <mergeCells count="5">
    <mergeCell ref="J5:O5"/>
    <mergeCell ref="A1:O1"/>
    <mergeCell ref="A2:O2"/>
    <mergeCell ref="A3:O3"/>
    <mergeCell ref="C5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"/>
  <cols>
    <col min="1" max="1" width="25.7109375" style="190" customWidth="1"/>
    <col min="2" max="2" width="1.7109375" style="189" customWidth="1"/>
    <col min="3" max="4" width="10.7109375" style="187" customWidth="1"/>
    <col min="5" max="5" width="7.7109375" style="187" customWidth="1"/>
    <col min="6" max="6" width="1.7109375" style="187" customWidth="1"/>
    <col min="7" max="8" width="10.7109375" style="187" customWidth="1"/>
    <col min="9" max="9" width="7.7109375" style="187" customWidth="1"/>
    <col min="10" max="10" width="1.7109375" style="187" hidden="1" customWidth="1"/>
    <col min="11" max="11" width="13.42578125" style="189" customWidth="1"/>
    <col min="12" max="12" width="10.28515625" style="189" customWidth="1"/>
    <col min="13" max="14" width="11.28515625" style="189" customWidth="1"/>
    <col min="15" max="15" width="19" style="189" customWidth="1"/>
    <col min="16" max="16" width="13.5703125" style="178" customWidth="1"/>
    <col min="17" max="16384" width="9.85546875" style="178"/>
  </cols>
  <sheetData>
    <row r="1" spans="1:18" ht="11.1" customHeight="1" x14ac:dyDescent="0.2">
      <c r="A1" s="747" t="s">
        <v>76</v>
      </c>
      <c r="B1" s="747"/>
      <c r="C1" s="747"/>
      <c r="D1" s="747"/>
      <c r="E1" s="747"/>
      <c r="F1" s="747"/>
      <c r="G1" s="747"/>
      <c r="H1" s="747"/>
      <c r="I1" s="747"/>
      <c r="J1" s="747"/>
      <c r="K1" s="176"/>
      <c r="L1" s="176"/>
      <c r="M1" s="176"/>
      <c r="N1" s="177"/>
      <c r="O1" s="178"/>
      <c r="P1" s="179"/>
      <c r="Q1" s="179"/>
      <c r="R1" s="179"/>
    </row>
    <row r="2" spans="1:18" ht="11.1" customHeight="1" x14ac:dyDescent="0.2">
      <c r="A2" s="747" t="s">
        <v>84</v>
      </c>
      <c r="B2" s="747"/>
      <c r="C2" s="747"/>
      <c r="D2" s="747"/>
      <c r="E2" s="747"/>
      <c r="F2" s="747"/>
      <c r="G2" s="747"/>
      <c r="H2" s="747"/>
      <c r="I2" s="747"/>
      <c r="J2" s="747"/>
      <c r="K2" s="180"/>
      <c r="L2" s="180"/>
      <c r="M2" s="180"/>
      <c r="N2" s="181"/>
      <c r="O2" s="176"/>
      <c r="P2" s="182"/>
      <c r="Q2" s="182"/>
      <c r="R2" s="182"/>
    </row>
    <row r="3" spans="1:18" ht="11.1" customHeight="1" x14ac:dyDescent="0.2">
      <c r="A3" s="183"/>
      <c r="B3" s="184"/>
      <c r="C3" s="185"/>
      <c r="D3" s="185"/>
      <c r="E3" s="185"/>
      <c r="F3" s="185"/>
      <c r="G3" s="185"/>
      <c r="H3" s="185"/>
      <c r="I3" s="185"/>
      <c r="J3" s="185"/>
      <c r="K3" s="186"/>
      <c r="L3" s="186"/>
      <c r="M3" s="186"/>
      <c r="N3" s="186"/>
      <c r="O3" s="180"/>
    </row>
    <row r="4" spans="1:18" ht="15" customHeight="1" x14ac:dyDescent="0.2">
      <c r="A4" s="749" t="s">
        <v>199</v>
      </c>
      <c r="B4" s="749"/>
      <c r="C4" s="749"/>
      <c r="D4" s="749"/>
      <c r="E4" s="705"/>
      <c r="G4" s="188"/>
      <c r="H4" s="188"/>
      <c r="I4" s="188"/>
      <c r="J4" s="188"/>
    </row>
    <row r="5" spans="1:18" ht="15" customHeight="1" thickBot="1" x14ac:dyDescent="0.25">
      <c r="B5" s="187"/>
      <c r="C5" s="555" t="s">
        <v>92</v>
      </c>
      <c r="D5" s="555" t="s">
        <v>212</v>
      </c>
      <c r="E5" s="555" t="s">
        <v>228</v>
      </c>
      <c r="F5" s="191"/>
      <c r="G5" s="192"/>
      <c r="H5" s="193"/>
      <c r="I5" s="193"/>
      <c r="J5" s="193"/>
    </row>
    <row r="6" spans="1:18" ht="15" customHeight="1" x14ac:dyDescent="0.2">
      <c r="A6" s="566" t="s">
        <v>158</v>
      </c>
      <c r="B6" s="563"/>
      <c r="C6" s="569">
        <v>5.179994860377346E-2</v>
      </c>
      <c r="D6" s="569">
        <v>3.0217931882714488E-3</v>
      </c>
      <c r="E6" s="569">
        <v>1.2678636688827183E-2</v>
      </c>
      <c r="F6" s="197"/>
      <c r="G6" s="198"/>
      <c r="H6" s="199"/>
      <c r="I6" s="199"/>
      <c r="J6" s="199"/>
      <c r="K6" s="200"/>
      <c r="L6" s="200"/>
      <c r="M6" s="201"/>
      <c r="N6" s="201"/>
      <c r="O6" s="201"/>
      <c r="P6" s="201"/>
      <c r="Q6" s="200"/>
      <c r="R6" s="200"/>
    </row>
    <row r="7" spans="1:18" ht="15" customHeight="1" x14ac:dyDescent="0.2">
      <c r="A7" s="567" t="s">
        <v>140</v>
      </c>
      <c r="B7" s="563"/>
      <c r="C7" s="568">
        <v>0.1255794397256258</v>
      </c>
      <c r="D7" s="568">
        <v>1.9527902966894217E-2</v>
      </c>
      <c r="E7" s="568">
        <v>6.2553000000000081E-2</v>
      </c>
      <c r="F7" s="197"/>
      <c r="G7" s="198"/>
      <c r="H7" s="199"/>
      <c r="I7" s="199"/>
      <c r="J7" s="199"/>
      <c r="K7" s="200"/>
      <c r="L7" s="200"/>
      <c r="M7" s="201"/>
      <c r="N7" s="201"/>
      <c r="O7" s="201"/>
      <c r="P7" s="201"/>
      <c r="Q7" s="201"/>
      <c r="R7" s="202"/>
    </row>
    <row r="8" spans="1:18" ht="15" customHeight="1" x14ac:dyDescent="0.2">
      <c r="A8" s="567" t="s">
        <v>141</v>
      </c>
      <c r="B8" s="563"/>
      <c r="C8" s="568">
        <v>4.2973661958418674E-2</v>
      </c>
      <c r="D8" s="568">
        <v>1.7182461943842764E-2</v>
      </c>
      <c r="E8" s="568">
        <v>3.3789999999999987E-2</v>
      </c>
      <c r="F8" s="197"/>
      <c r="G8" s="198"/>
      <c r="H8" s="199"/>
      <c r="I8" s="199"/>
      <c r="J8" s="199"/>
      <c r="K8" s="200"/>
      <c r="L8" s="200"/>
      <c r="M8" s="201"/>
      <c r="N8" s="201"/>
      <c r="O8" s="201"/>
      <c r="P8" s="201"/>
      <c r="Q8" s="201"/>
      <c r="R8" s="202"/>
    </row>
    <row r="9" spans="1:18" ht="15" customHeight="1" x14ac:dyDescent="0.2">
      <c r="A9" s="567" t="s">
        <v>161</v>
      </c>
      <c r="B9" s="563"/>
      <c r="C9" s="568">
        <v>1.1796565431717068</v>
      </c>
      <c r="D9" s="568">
        <v>0.23760977659166205</v>
      </c>
      <c r="E9" s="568">
        <v>0.5009879883676871</v>
      </c>
      <c r="F9" s="197"/>
      <c r="G9" s="198"/>
      <c r="H9" s="199"/>
      <c r="I9" s="199"/>
      <c r="J9" s="199"/>
      <c r="K9" s="200"/>
      <c r="L9" s="200"/>
      <c r="M9" s="201"/>
      <c r="N9" s="201"/>
      <c r="O9" s="201"/>
      <c r="P9" s="201"/>
      <c r="Q9" s="201"/>
      <c r="R9" s="202"/>
    </row>
    <row r="10" spans="1:18" ht="15" customHeight="1" x14ac:dyDescent="0.2">
      <c r="A10" s="567" t="s">
        <v>240</v>
      </c>
      <c r="B10" s="564"/>
      <c r="C10" s="568">
        <v>1.3059941092878447E-2</v>
      </c>
      <c r="D10" s="568">
        <v>-7.929630047391667E-3</v>
      </c>
      <c r="E10" s="568">
        <v>-1.1402868412595746E-2</v>
      </c>
      <c r="F10" s="197"/>
      <c r="G10" s="198"/>
      <c r="H10" s="199"/>
      <c r="I10" s="199"/>
      <c r="J10" s="199"/>
      <c r="K10" s="200"/>
      <c r="L10" s="200"/>
      <c r="M10" s="201"/>
      <c r="N10" s="201"/>
      <c r="O10" s="201"/>
      <c r="P10" s="201"/>
      <c r="Q10" s="201"/>
      <c r="R10" s="202"/>
    </row>
    <row r="11" spans="1:18" ht="15" customHeight="1" x14ac:dyDescent="0.2">
      <c r="A11" s="567" t="s">
        <v>90</v>
      </c>
      <c r="B11" s="564"/>
      <c r="C11" s="568">
        <v>1.3988971539622419E-3</v>
      </c>
      <c r="D11" s="568">
        <v>7.0107307809044173E-3</v>
      </c>
      <c r="E11" s="568">
        <v>1.8186000000000035E-2</v>
      </c>
      <c r="F11" s="197"/>
      <c r="G11" s="198"/>
      <c r="H11" s="199"/>
      <c r="I11" s="199"/>
      <c r="J11" s="199"/>
      <c r="K11" s="200"/>
      <c r="L11" s="200"/>
      <c r="M11" s="201"/>
      <c r="N11" s="201"/>
      <c r="O11" s="201"/>
      <c r="P11" s="201"/>
      <c r="Q11" s="201"/>
      <c r="R11" s="202"/>
    </row>
    <row r="12" spans="1:18" ht="15" customHeight="1" x14ac:dyDescent="0.2">
      <c r="A12" s="567" t="s">
        <v>194</v>
      </c>
      <c r="B12" s="564"/>
      <c r="C12" s="568">
        <v>7.017669852133257E-2</v>
      </c>
      <c r="D12" s="568">
        <v>1.4320057201762104E-3</v>
      </c>
      <c r="E12" s="568">
        <v>2.1009000000000055E-2</v>
      </c>
      <c r="F12" s="197"/>
      <c r="G12" s="198"/>
      <c r="H12" s="199"/>
      <c r="I12" s="199"/>
      <c r="J12" s="199"/>
      <c r="K12" s="200"/>
      <c r="L12" s="200"/>
      <c r="M12" s="201"/>
      <c r="N12" s="201"/>
      <c r="O12" s="201"/>
      <c r="P12" s="201"/>
      <c r="Q12" s="201"/>
      <c r="R12" s="202"/>
    </row>
    <row r="13" spans="1:18" ht="15" customHeight="1" x14ac:dyDescent="0.2">
      <c r="A13" s="567" t="s">
        <v>241</v>
      </c>
      <c r="B13" s="564"/>
      <c r="C13" s="568">
        <v>9.9203435075202684E-2</v>
      </c>
      <c r="D13" s="568">
        <v>1.6866582831968735E-2</v>
      </c>
      <c r="E13" s="568">
        <v>3.20720000000001E-2</v>
      </c>
      <c r="F13" s="197"/>
      <c r="G13" s="198"/>
      <c r="H13" s="199"/>
      <c r="I13" s="199"/>
      <c r="J13" s="199"/>
      <c r="K13" s="200"/>
      <c r="L13" s="200"/>
      <c r="M13" s="201"/>
      <c r="N13" s="201"/>
      <c r="O13" s="201"/>
      <c r="P13" s="201"/>
      <c r="Q13" s="201"/>
      <c r="R13" s="202"/>
    </row>
    <row r="14" spans="1:18" ht="15" customHeight="1" thickBot="1" x14ac:dyDescent="0.25">
      <c r="A14" s="559" t="s">
        <v>162</v>
      </c>
      <c r="B14" s="565"/>
      <c r="C14" s="560">
        <v>7.1014699495625777E-2</v>
      </c>
      <c r="D14" s="560">
        <v>1.4929919302190564E-2</v>
      </c>
      <c r="E14" s="560">
        <v>4.6273999999999926E-2</v>
      </c>
      <c r="F14" s="196"/>
      <c r="G14" s="198"/>
      <c r="H14" s="199"/>
      <c r="I14" s="199"/>
      <c r="J14" s="199"/>
      <c r="K14" s="200"/>
      <c r="L14" s="200"/>
      <c r="M14" s="201"/>
      <c r="N14" s="201"/>
      <c r="O14" s="201"/>
      <c r="P14" s="201"/>
      <c r="Q14" s="201"/>
      <c r="R14" s="202"/>
    </row>
    <row r="15" spans="1:18" ht="9.9499999999999993" customHeight="1" x14ac:dyDescent="0.2"/>
    <row r="16" spans="1:18" ht="15" customHeight="1" x14ac:dyDescent="0.2">
      <c r="A16" s="203" t="s">
        <v>138</v>
      </c>
    </row>
    <row r="17" spans="1:9" ht="11.1" customHeight="1" x14ac:dyDescent="0.2">
      <c r="A17" s="203"/>
    </row>
    <row r="18" spans="1:9" ht="11.1" customHeight="1" x14ac:dyDescent="0.2">
      <c r="A18" s="204"/>
    </row>
    <row r="19" spans="1:9" ht="15" customHeight="1" thickBot="1" x14ac:dyDescent="0.25">
      <c r="A19" s="750" t="s">
        <v>200</v>
      </c>
      <c r="B19" s="750"/>
      <c r="C19" s="750"/>
      <c r="D19" s="750"/>
      <c r="E19" s="750"/>
      <c r="F19" s="707"/>
      <c r="G19" s="706"/>
      <c r="H19" s="706"/>
      <c r="I19" s="707"/>
    </row>
    <row r="20" spans="1:9" ht="25.5" customHeight="1" x14ac:dyDescent="0.2">
      <c r="C20" s="746" t="s">
        <v>85</v>
      </c>
      <c r="D20" s="746"/>
      <c r="E20" s="746"/>
      <c r="F20" s="283"/>
      <c r="G20" s="748" t="s">
        <v>236</v>
      </c>
      <c r="H20" s="748"/>
      <c r="I20" s="748"/>
    </row>
    <row r="21" spans="1:9" ht="15" customHeight="1" thickBot="1" x14ac:dyDescent="0.25">
      <c r="C21" s="555" t="s">
        <v>212</v>
      </c>
      <c r="D21" s="555" t="s">
        <v>219</v>
      </c>
      <c r="E21" s="575" t="s">
        <v>69</v>
      </c>
      <c r="F21" s="284"/>
      <c r="G21" s="555" t="s">
        <v>229</v>
      </c>
      <c r="H21" s="555" t="s">
        <v>230</v>
      </c>
      <c r="I21" s="575" t="s">
        <v>69</v>
      </c>
    </row>
    <row r="22" spans="1:9" ht="15" customHeight="1" x14ac:dyDescent="0.2">
      <c r="A22" s="566" t="s">
        <v>139</v>
      </c>
      <c r="B22" s="563"/>
      <c r="C22" s="572">
        <v>17.72252394265233</v>
      </c>
      <c r="D22" s="572">
        <v>20.041442078853049</v>
      </c>
      <c r="E22" s="570">
        <v>-0.11570615163703968</v>
      </c>
      <c r="F22" s="199"/>
      <c r="G22" s="572">
        <v>18.212283649513569</v>
      </c>
      <c r="H22" s="572">
        <v>20.282188858166922</v>
      </c>
      <c r="I22" s="570">
        <v>-0.102055316767247</v>
      </c>
    </row>
    <row r="23" spans="1:9" ht="15" customHeight="1" x14ac:dyDescent="0.2">
      <c r="A23" s="567" t="s">
        <v>140</v>
      </c>
      <c r="B23" s="563"/>
      <c r="C23" s="718">
        <v>4426.3683915343918</v>
      </c>
      <c r="D23" s="718">
        <v>3915.4948220551373</v>
      </c>
      <c r="E23" s="571">
        <v>0.13047484231152962</v>
      </c>
      <c r="F23" s="199"/>
      <c r="G23" s="718">
        <v>4592.5004666907162</v>
      </c>
      <c r="H23" s="718">
        <v>3915.1803110275687</v>
      </c>
      <c r="I23" s="571">
        <v>0.17299845776078193</v>
      </c>
    </row>
    <row r="24" spans="1:9" ht="15" customHeight="1" x14ac:dyDescent="0.2">
      <c r="A24" s="567" t="s">
        <v>141</v>
      </c>
      <c r="B24" s="563"/>
      <c r="C24" s="573">
        <v>4.951378787878788</v>
      </c>
      <c r="D24" s="573">
        <v>4.9207584377610694</v>
      </c>
      <c r="E24" s="571">
        <v>6.2226891453851518E-3</v>
      </c>
      <c r="F24" s="199"/>
      <c r="G24" s="573">
        <v>5.0729946567120479</v>
      </c>
      <c r="H24" s="573">
        <v>5.0768931704260645</v>
      </c>
      <c r="I24" s="571">
        <v>-7.6789358829254528E-4</v>
      </c>
    </row>
    <row r="25" spans="1:9" ht="15" customHeight="1" x14ac:dyDescent="0.2">
      <c r="A25" s="567" t="s">
        <v>161</v>
      </c>
      <c r="B25" s="563"/>
      <c r="C25" s="573">
        <v>232.18287037037035</v>
      </c>
      <c r="D25" s="573">
        <v>117.95145614035088</v>
      </c>
      <c r="E25" s="571">
        <v>0.96846124641390663</v>
      </c>
      <c r="F25" s="199"/>
      <c r="G25" s="573">
        <v>212.29885942760947</v>
      </c>
      <c r="H25" s="573">
        <v>112.26706675020885</v>
      </c>
      <c r="I25" s="571">
        <v>0.89101635566883219</v>
      </c>
    </row>
    <row r="26" spans="1:9" ht="15" customHeight="1" x14ac:dyDescent="0.2">
      <c r="A26" s="567" t="s">
        <v>240</v>
      </c>
      <c r="B26" s="564"/>
      <c r="C26" s="573">
        <v>544.43617204301074</v>
      </c>
      <c r="D26" s="573">
        <v>677.15304301075275</v>
      </c>
      <c r="E26" s="571">
        <v>-0.195992430865639</v>
      </c>
      <c r="F26" s="199"/>
      <c r="G26" s="573">
        <v>555.86641551459297</v>
      </c>
      <c r="H26" s="573">
        <v>662.12820691244235</v>
      </c>
      <c r="I26" s="571">
        <v>-0.16048522066950865</v>
      </c>
    </row>
    <row r="27" spans="1:9" ht="15" customHeight="1" x14ac:dyDescent="0.2">
      <c r="A27" s="567" t="s">
        <v>90</v>
      </c>
      <c r="B27" s="564"/>
      <c r="C27" s="573">
        <v>1</v>
      </c>
      <c r="D27" s="573">
        <v>1</v>
      </c>
      <c r="E27" s="571">
        <v>0</v>
      </c>
      <c r="F27" s="199"/>
      <c r="G27" s="573">
        <v>1</v>
      </c>
      <c r="H27" s="573">
        <v>1</v>
      </c>
      <c r="I27" s="571">
        <v>0</v>
      </c>
    </row>
    <row r="28" spans="1:9" ht="15" customHeight="1" x14ac:dyDescent="0.2">
      <c r="A28" s="567" t="s">
        <v>194</v>
      </c>
      <c r="B28" s="564"/>
      <c r="C28" s="573">
        <v>7.8156319928315403</v>
      </c>
      <c r="D28" s="573">
        <v>7.689298831541219</v>
      </c>
      <c r="E28" s="571">
        <v>1.6429737490771812E-2</v>
      </c>
      <c r="F28" s="199"/>
      <c r="G28" s="573">
        <v>7.8220818623911912</v>
      </c>
      <c r="H28" s="573">
        <v>7.6938901377368154</v>
      </c>
      <c r="I28" s="571">
        <v>1.6661496636873441E-2</v>
      </c>
    </row>
    <row r="29" spans="1:9" ht="15" customHeight="1" x14ac:dyDescent="0.2">
      <c r="A29" s="567" t="s">
        <v>241</v>
      </c>
      <c r="B29" s="564"/>
      <c r="C29" s="573">
        <v>36.396400071684589</v>
      </c>
      <c r="D29" s="573">
        <v>35.784047634408601</v>
      </c>
      <c r="E29" s="571">
        <v>1.7112441933124778E-2</v>
      </c>
      <c r="F29" s="199"/>
      <c r="G29" s="573">
        <v>36.349110308499746</v>
      </c>
      <c r="H29" s="573">
        <v>35.696415426267279</v>
      </c>
      <c r="I29" s="571">
        <v>1.8284605735291226E-2</v>
      </c>
    </row>
    <row r="30" spans="1:9" ht="15" customHeight="1" thickBot="1" x14ac:dyDescent="0.25">
      <c r="A30" s="559" t="s">
        <v>162</v>
      </c>
      <c r="B30" s="565"/>
      <c r="C30" s="574">
        <v>38.614426704014939</v>
      </c>
      <c r="D30" s="574">
        <v>40.560637806637807</v>
      </c>
      <c r="E30" s="562">
        <v>-4.7982753917749532E-2</v>
      </c>
      <c r="F30" s="199"/>
      <c r="G30" s="574">
        <v>38.894853966224169</v>
      </c>
      <c r="H30" s="574">
        <v>41.936589517353994</v>
      </c>
      <c r="I30" s="562">
        <v>-7.2531781581120502E-2</v>
      </c>
    </row>
    <row r="31" spans="1:9" ht="11.1" customHeight="1" x14ac:dyDescent="0.2">
      <c r="A31" s="208"/>
      <c r="B31" s="207"/>
    </row>
    <row r="32" spans="1:9" ht="11.1" customHeight="1" x14ac:dyDescent="0.2">
      <c r="A32" s="208"/>
      <c r="B32" s="207"/>
    </row>
    <row r="33" spans="1:15" ht="15" customHeight="1" x14ac:dyDescent="0.2">
      <c r="A33" s="751" t="s">
        <v>19</v>
      </c>
      <c r="B33" s="751"/>
      <c r="C33" s="751"/>
      <c r="D33" s="751"/>
      <c r="E33" s="751"/>
      <c r="F33" s="751"/>
      <c r="G33" s="751"/>
      <c r="H33" s="751"/>
      <c r="I33" s="751"/>
    </row>
    <row r="34" spans="1:15" ht="24.75" customHeight="1" x14ac:dyDescent="0.2">
      <c r="C34" s="746" t="s">
        <v>86</v>
      </c>
      <c r="D34" s="746"/>
      <c r="E34" s="746"/>
      <c r="F34" s="558"/>
      <c r="G34" s="746" t="s">
        <v>87</v>
      </c>
      <c r="H34" s="746"/>
      <c r="I34" s="746"/>
    </row>
    <row r="35" spans="1:15" ht="15" customHeight="1" thickBot="1" x14ac:dyDescent="0.25">
      <c r="A35" s="576"/>
      <c r="B35" s="577"/>
      <c r="C35" s="556" t="s">
        <v>220</v>
      </c>
      <c r="D35" s="556" t="s">
        <v>221</v>
      </c>
      <c r="E35" s="575" t="s">
        <v>69</v>
      </c>
      <c r="F35" s="557"/>
      <c r="G35" s="585" t="s">
        <v>237</v>
      </c>
      <c r="H35" s="556" t="s">
        <v>238</v>
      </c>
      <c r="I35" s="555" t="s">
        <v>69</v>
      </c>
    </row>
    <row r="36" spans="1:15" ht="15" customHeight="1" x14ac:dyDescent="0.2">
      <c r="A36" s="566" t="s">
        <v>139</v>
      </c>
      <c r="B36" s="577"/>
      <c r="C36" s="583">
        <v>17.071999999999999</v>
      </c>
      <c r="D36" s="583">
        <v>19.9847</v>
      </c>
      <c r="E36" s="368">
        <v>-0.14574649606949319</v>
      </c>
      <c r="F36" s="578"/>
      <c r="G36" s="205">
        <v>18.1052</v>
      </c>
      <c r="H36" s="583">
        <v>19.994199999999999</v>
      </c>
      <c r="I36" s="584">
        <v>-9.4477398445549143E-2</v>
      </c>
      <c r="K36" s="177"/>
      <c r="O36" s="209"/>
    </row>
    <row r="37" spans="1:15" ht="15" customHeight="1" x14ac:dyDescent="0.2">
      <c r="A37" s="567" t="s">
        <v>140</v>
      </c>
      <c r="B37" s="579"/>
      <c r="C37" s="582">
        <v>4191.28</v>
      </c>
      <c r="D37" s="586">
        <v>4127.47</v>
      </c>
      <c r="E37" s="571">
        <v>1.545983374803428E-2</v>
      </c>
      <c r="F37" s="578"/>
      <c r="G37" s="586">
        <v>4627.2700000000004</v>
      </c>
      <c r="H37" s="586">
        <v>3748.15</v>
      </c>
      <c r="I37" s="571">
        <v>0.23454771020370058</v>
      </c>
    </row>
    <row r="38" spans="1:15" ht="15" customHeight="1" x14ac:dyDescent="0.2">
      <c r="A38" s="567" t="s">
        <v>141</v>
      </c>
      <c r="B38" s="577"/>
      <c r="C38" s="582">
        <v>4.8192000000000004</v>
      </c>
      <c r="D38" s="586">
        <v>5.2380000000000004</v>
      </c>
      <c r="E38" s="571">
        <v>-7.9954180985108869E-2</v>
      </c>
      <c r="F38" s="578"/>
      <c r="G38" s="586">
        <v>5.0804</v>
      </c>
      <c r="H38" s="586">
        <v>4.7378</v>
      </c>
      <c r="I38" s="571">
        <v>7.2312043564523698E-2</v>
      </c>
    </row>
    <row r="39" spans="1:15" ht="15" customHeight="1" x14ac:dyDescent="0.2">
      <c r="A39" s="567" t="s">
        <v>161</v>
      </c>
      <c r="B39" s="577"/>
      <c r="C39" s="582">
        <v>256.7</v>
      </c>
      <c r="D39" s="586">
        <v>125.23</v>
      </c>
      <c r="E39" s="571">
        <v>1.049828315898746</v>
      </c>
      <c r="F39" s="578"/>
      <c r="G39" s="586">
        <v>209.01</v>
      </c>
      <c r="H39" s="586">
        <v>111.01</v>
      </c>
      <c r="I39" s="571">
        <v>0.88280335104945484</v>
      </c>
      <c r="J39" s="210"/>
    </row>
    <row r="40" spans="1:15" ht="15" customHeight="1" x14ac:dyDescent="0.2">
      <c r="A40" s="567" t="s">
        <v>240</v>
      </c>
      <c r="B40" s="577"/>
      <c r="C40" s="582">
        <v>549.48</v>
      </c>
      <c r="D40" s="586">
        <v>692.25</v>
      </c>
      <c r="E40" s="571">
        <v>-0.20624052004333693</v>
      </c>
      <c r="F40" s="578"/>
      <c r="G40" s="586">
        <v>545.95000000000005</v>
      </c>
      <c r="H40" s="586">
        <v>667.1</v>
      </c>
      <c r="I40" s="571">
        <v>-0.18160695547893868</v>
      </c>
    </row>
    <row r="41" spans="1:15" ht="15" customHeight="1" x14ac:dyDescent="0.2">
      <c r="A41" s="567" t="s">
        <v>90</v>
      </c>
      <c r="B41" s="577"/>
      <c r="C41" s="582">
        <v>1</v>
      </c>
      <c r="D41" s="586">
        <v>1</v>
      </c>
      <c r="E41" s="571">
        <v>0</v>
      </c>
      <c r="F41" s="578"/>
      <c r="G41" s="586">
        <v>1</v>
      </c>
      <c r="H41" s="586">
        <v>1</v>
      </c>
      <c r="I41" s="571">
        <v>0</v>
      </c>
    </row>
    <row r="42" spans="1:15" ht="15" customHeight="1" x14ac:dyDescent="0.2">
      <c r="A42" s="567" t="s">
        <v>194</v>
      </c>
      <c r="B42" s="577"/>
      <c r="C42" s="582">
        <v>7.8457600000000003</v>
      </c>
      <c r="D42" s="586">
        <v>7.7560799999999999</v>
      </c>
      <c r="E42" s="571">
        <v>1.1562541902610635E-2</v>
      </c>
      <c r="F42" s="578"/>
      <c r="G42" s="586">
        <v>7.80335</v>
      </c>
      <c r="H42" s="586">
        <v>7.6802999999999999</v>
      </c>
      <c r="I42" s="571">
        <v>1.6021509576448878E-2</v>
      </c>
    </row>
    <row r="43" spans="1:15" ht="15" customHeight="1" x14ac:dyDescent="0.2">
      <c r="A43" s="194" t="s">
        <v>241</v>
      </c>
      <c r="B43" s="577"/>
      <c r="C43" s="582">
        <v>36.441099999999999</v>
      </c>
      <c r="D43" s="586">
        <v>35.871499999999997</v>
      </c>
      <c r="E43" s="571">
        <v>1.5878901077457153E-2</v>
      </c>
      <c r="F43" s="578"/>
      <c r="G43" s="586">
        <v>36.3508</v>
      </c>
      <c r="H43" s="586">
        <v>35.694800000000001</v>
      </c>
      <c r="I43" s="571">
        <v>1.837802705155922E-2</v>
      </c>
      <c r="K43" s="211"/>
      <c r="L43" s="211"/>
      <c r="M43" s="211"/>
      <c r="N43" s="211"/>
      <c r="O43" s="211"/>
    </row>
    <row r="44" spans="1:15" ht="15" customHeight="1" thickBot="1" x14ac:dyDescent="0.25">
      <c r="A44" s="581" t="s">
        <v>162</v>
      </c>
      <c r="B44" s="580"/>
      <c r="C44" s="582">
        <v>37.408000000000001</v>
      </c>
      <c r="D44" s="205">
        <v>39.863</v>
      </c>
      <c r="E44" s="588">
        <v>-6.1585931816471318E-2</v>
      </c>
      <c r="F44" s="560"/>
      <c r="G44" s="561">
        <v>38.648000000000003</v>
      </c>
      <c r="H44" s="561">
        <v>41.115000000000002</v>
      </c>
      <c r="I44" s="562">
        <v>-6.0002432202359235E-2</v>
      </c>
      <c r="K44" s="211"/>
      <c r="L44" s="211"/>
      <c r="M44" s="211"/>
      <c r="N44" s="211"/>
      <c r="O44" s="211"/>
    </row>
    <row r="45" spans="1:15" ht="9.9499999999999993" customHeight="1" x14ac:dyDescent="0.2">
      <c r="A45" s="194"/>
      <c r="B45" s="207"/>
      <c r="C45" s="587"/>
      <c r="D45" s="587"/>
      <c r="E45" s="195"/>
      <c r="F45" s="195"/>
      <c r="G45" s="205"/>
      <c r="H45" s="205"/>
      <c r="I45" s="195"/>
      <c r="K45" s="211"/>
      <c r="L45" s="211"/>
      <c r="M45" s="211"/>
      <c r="N45" s="211"/>
      <c r="O45" s="211"/>
    </row>
    <row r="46" spans="1:15" ht="15" customHeight="1" x14ac:dyDescent="0.2">
      <c r="A46" s="745" t="s">
        <v>109</v>
      </c>
      <c r="B46" s="745"/>
      <c r="C46" s="745"/>
      <c r="D46" s="745"/>
      <c r="E46" s="745"/>
      <c r="F46" s="745"/>
      <c r="G46" s="745"/>
      <c r="H46" s="745"/>
      <c r="I46" s="745"/>
      <c r="K46" s="211"/>
      <c r="L46" s="211"/>
      <c r="M46" s="211"/>
      <c r="N46" s="211"/>
      <c r="O46" s="211"/>
    </row>
    <row r="47" spans="1:15" ht="11.1" customHeight="1" x14ac:dyDescent="0.2">
      <c r="K47" s="206"/>
      <c r="L47" s="206"/>
      <c r="M47" s="206"/>
      <c r="N47" s="206"/>
      <c r="O47" s="211"/>
    </row>
    <row r="48" spans="1:15" ht="11.1" customHeight="1" x14ac:dyDescent="0.2">
      <c r="A48" s="208"/>
      <c r="B48" s="207"/>
      <c r="K48" s="206"/>
      <c r="L48" s="206"/>
      <c r="M48" s="206"/>
      <c r="N48" s="206"/>
      <c r="O48" s="206"/>
    </row>
    <row r="49" spans="1:15" ht="11.1" customHeight="1" x14ac:dyDescent="0.2">
      <c r="A49" s="208"/>
      <c r="B49" s="207"/>
      <c r="K49" s="211"/>
      <c r="L49" s="211"/>
      <c r="M49" s="211"/>
      <c r="N49" s="211"/>
      <c r="O49" s="206"/>
    </row>
    <row r="50" spans="1:15" ht="11.1" customHeight="1" x14ac:dyDescent="0.2">
      <c r="A50" s="208"/>
      <c r="B50" s="207"/>
      <c r="O50" s="211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1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20" customWidth="1"/>
    <col min="2" max="2" width="1.7109375" style="223" customWidth="1"/>
    <col min="3" max="3" width="11.28515625" style="221" customWidth="1"/>
    <col min="4" max="4" width="13.140625" style="221" customWidth="1"/>
    <col min="5" max="6" width="11.85546875" style="221" customWidth="1"/>
    <col min="7" max="7" width="11.28515625" style="221" customWidth="1"/>
    <col min="8" max="8" width="6.140625" style="221" customWidth="1"/>
    <col min="9" max="9" width="11.140625" style="221" customWidth="1"/>
    <col min="10" max="11" width="11.28515625" style="221" customWidth="1"/>
    <col min="12" max="13" width="11.28515625" style="223" customWidth="1"/>
    <col min="14" max="14" width="4.140625" style="223" customWidth="1"/>
    <col min="15" max="15" width="11.28515625" style="223" customWidth="1"/>
    <col min="16" max="16" width="13.5703125" style="213" customWidth="1"/>
    <col min="17" max="16384" width="9.85546875" style="213"/>
  </cols>
  <sheetData>
    <row r="1" spans="1:16" ht="15" customHeight="1" x14ac:dyDescent="0.2">
      <c r="A1" s="724" t="s">
        <v>76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212"/>
    </row>
    <row r="2" spans="1:16" ht="15" customHeight="1" x14ac:dyDescent="0.2">
      <c r="A2" s="724" t="s">
        <v>137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214"/>
    </row>
    <row r="3" spans="1:16" ht="10.5" customHeight="1" x14ac:dyDescent="0.2">
      <c r="A3" s="215"/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18"/>
      <c r="M3" s="218"/>
      <c r="N3" s="218"/>
      <c r="O3" s="218"/>
    </row>
    <row r="4" spans="1:16" ht="23.25" customHeight="1" x14ac:dyDescent="0.2">
      <c r="A4" s="755" t="s">
        <v>111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</row>
    <row r="5" spans="1:16" ht="18" customHeight="1" thickBot="1" x14ac:dyDescent="0.25">
      <c r="A5" s="332"/>
      <c r="B5" s="333"/>
      <c r="C5" s="754" t="s">
        <v>213</v>
      </c>
      <c r="D5" s="754"/>
      <c r="E5" s="754"/>
      <c r="F5" s="754"/>
      <c r="G5" s="754"/>
      <c r="H5" s="333"/>
      <c r="I5" s="756" t="s">
        <v>214</v>
      </c>
      <c r="J5" s="756"/>
      <c r="K5" s="756"/>
      <c r="L5" s="756"/>
      <c r="M5" s="756"/>
      <c r="N5" s="671"/>
      <c r="O5" s="334" t="s">
        <v>64</v>
      </c>
    </row>
    <row r="6" spans="1:16" ht="18" customHeight="1" x14ac:dyDescent="0.2">
      <c r="A6" s="335"/>
      <c r="B6" s="306"/>
      <c r="C6" s="589" t="s">
        <v>52</v>
      </c>
      <c r="D6" s="589" t="s">
        <v>131</v>
      </c>
      <c r="E6" s="589" t="s">
        <v>132</v>
      </c>
      <c r="F6" s="589" t="s">
        <v>53</v>
      </c>
      <c r="G6" s="589" t="s">
        <v>54</v>
      </c>
      <c r="H6" s="333"/>
      <c r="I6" s="336" t="s">
        <v>52</v>
      </c>
      <c r="J6" s="336" t="s">
        <v>131</v>
      </c>
      <c r="K6" s="336" t="s">
        <v>132</v>
      </c>
      <c r="L6" s="336" t="s">
        <v>53</v>
      </c>
      <c r="M6" s="336" t="s">
        <v>54</v>
      </c>
      <c r="N6" s="337"/>
      <c r="O6" s="589" t="s">
        <v>69</v>
      </c>
      <c r="P6" s="229"/>
    </row>
    <row r="7" spans="1:16" ht="18" customHeight="1" x14ac:dyDescent="0.2">
      <c r="A7" s="615" t="s">
        <v>211</v>
      </c>
      <c r="B7" s="306"/>
      <c r="C7" s="612">
        <v>375.91370216160396</v>
      </c>
      <c r="D7" s="612">
        <v>37.008826548192999</v>
      </c>
      <c r="E7" s="612">
        <v>104.430842639102</v>
      </c>
      <c r="F7" s="612">
        <v>38.138723422894003</v>
      </c>
      <c r="G7" s="612">
        <v>555.49209477179295</v>
      </c>
      <c r="H7" s="333"/>
      <c r="I7" s="612">
        <v>366.77619347361099</v>
      </c>
      <c r="J7" s="612">
        <v>31.283969827965997</v>
      </c>
      <c r="K7" s="612">
        <v>81.854197636274009</v>
      </c>
      <c r="L7" s="612">
        <v>34.877695252389003</v>
      </c>
      <c r="M7" s="612">
        <v>514.79205619024003</v>
      </c>
      <c r="N7" s="337"/>
      <c r="O7" s="617">
        <v>7.9061123986171822E-2</v>
      </c>
      <c r="P7" s="229"/>
    </row>
    <row r="8" spans="1:16" ht="18" customHeight="1" x14ac:dyDescent="0.2">
      <c r="A8" s="338" t="s">
        <v>194</v>
      </c>
      <c r="B8" s="306"/>
      <c r="C8" s="613">
        <v>40.506431065679067</v>
      </c>
      <c r="D8" s="613">
        <v>1.9975117822741137</v>
      </c>
      <c r="E8" s="613">
        <v>0</v>
      </c>
      <c r="F8" s="613">
        <v>2.3271761875308221</v>
      </c>
      <c r="G8" s="613">
        <v>44.831119035484008</v>
      </c>
      <c r="H8" s="710"/>
      <c r="I8" s="613">
        <v>33.854213905153728</v>
      </c>
      <c r="J8" s="613">
        <v>1.1201450743629768</v>
      </c>
      <c r="K8" s="613">
        <v>0</v>
      </c>
      <c r="L8" s="613">
        <v>2.3504363653279001</v>
      </c>
      <c r="M8" s="613">
        <v>37.324795344844603</v>
      </c>
      <c r="N8" s="337"/>
      <c r="O8" s="618">
        <v>0.20110823438650671</v>
      </c>
      <c r="P8" s="229"/>
    </row>
    <row r="9" spans="1:16" ht="18" customHeight="1" thickBot="1" x14ac:dyDescent="0.25">
      <c r="A9" s="625" t="s">
        <v>193</v>
      </c>
      <c r="B9" s="306"/>
      <c r="C9" s="620">
        <v>34.913630999294085</v>
      </c>
      <c r="D9" s="620">
        <v>1.7068926755613112</v>
      </c>
      <c r="E9" s="620">
        <v>0.61981751349468861</v>
      </c>
      <c r="F9" s="620">
        <v>5.7194759131749997</v>
      </c>
      <c r="G9" s="620">
        <v>42.95981710152509</v>
      </c>
      <c r="H9" s="333"/>
      <c r="I9" s="620">
        <v>31.217090962139991</v>
      </c>
      <c r="J9" s="620">
        <v>1.8765985424230001</v>
      </c>
      <c r="K9" s="622">
        <v>0.19716140662600701</v>
      </c>
      <c r="L9" s="620">
        <v>5.2801849662040006</v>
      </c>
      <c r="M9" s="620">
        <v>38.571035877393001</v>
      </c>
      <c r="N9" s="337"/>
      <c r="O9" s="624">
        <v>0.11378437535571639</v>
      </c>
      <c r="P9" s="229"/>
    </row>
    <row r="10" spans="1:16" ht="18" customHeight="1" thickBot="1" x14ac:dyDescent="0.25">
      <c r="A10" s="626" t="s">
        <v>160</v>
      </c>
      <c r="B10" s="627"/>
      <c r="C10" s="628">
        <v>451.3337642265771</v>
      </c>
      <c r="D10" s="628">
        <v>40.713231006028423</v>
      </c>
      <c r="E10" s="628">
        <v>105.05066015259669</v>
      </c>
      <c r="F10" s="628">
        <v>46.185375523599824</v>
      </c>
      <c r="G10" s="629">
        <v>643.28303090880206</v>
      </c>
      <c r="H10" s="630"/>
      <c r="I10" s="628">
        <v>431.84749834090474</v>
      </c>
      <c r="J10" s="628">
        <v>34.280713444751974</v>
      </c>
      <c r="K10" s="544">
        <v>82.051359042900017</v>
      </c>
      <c r="L10" s="628">
        <v>42.508316583920902</v>
      </c>
      <c r="M10" s="628">
        <v>590.68788741247761</v>
      </c>
      <c r="N10" s="631"/>
      <c r="O10" s="632">
        <v>8.9040497726673884E-2</v>
      </c>
      <c r="P10" s="229"/>
    </row>
    <row r="11" spans="1:16" ht="18" customHeight="1" x14ac:dyDescent="0.2">
      <c r="A11" s="611" t="s">
        <v>140</v>
      </c>
      <c r="B11" s="339"/>
      <c r="C11" s="621">
        <v>63.860655547525958</v>
      </c>
      <c r="D11" s="621">
        <v>9.3368256362990003</v>
      </c>
      <c r="E11" s="621">
        <v>3.4768114246200001</v>
      </c>
      <c r="F11" s="621">
        <v>7.476833391555</v>
      </c>
      <c r="G11" s="612">
        <v>84.151125999999962</v>
      </c>
      <c r="H11" s="333"/>
      <c r="I11" s="621">
        <v>64.623070650724003</v>
      </c>
      <c r="J11" s="621">
        <v>8.382490273729001</v>
      </c>
      <c r="K11" s="621">
        <v>2.8510357858399988</v>
      </c>
      <c r="L11" s="621">
        <v>7.5723514134979801</v>
      </c>
      <c r="M11" s="621">
        <v>83.428948123790988</v>
      </c>
      <c r="N11" s="337"/>
      <c r="O11" s="623">
        <v>8.6562025825545064E-3</v>
      </c>
      <c r="P11" s="229"/>
    </row>
    <row r="12" spans="1:16" ht="18" customHeight="1" x14ac:dyDescent="0.2">
      <c r="A12" s="615" t="s">
        <v>156</v>
      </c>
      <c r="B12" s="339"/>
      <c r="C12" s="614">
        <v>203.49266458699992</v>
      </c>
      <c r="D12" s="614">
        <v>15.188633421000008</v>
      </c>
      <c r="E12" s="614">
        <v>1.990134767</v>
      </c>
      <c r="F12" s="614">
        <v>19.685500622999999</v>
      </c>
      <c r="G12" s="614">
        <v>240.35693339799994</v>
      </c>
      <c r="H12" s="333"/>
      <c r="I12" s="612">
        <v>193.78463327600002</v>
      </c>
      <c r="J12" s="612">
        <v>14.504967940999993</v>
      </c>
      <c r="K12" s="612">
        <v>3.4393920919999954</v>
      </c>
      <c r="L12" s="612">
        <v>18.943041276999971</v>
      </c>
      <c r="M12" s="612">
        <v>230.67203458599997</v>
      </c>
      <c r="N12" s="337"/>
      <c r="O12" s="618">
        <v>4.1985578483243469E-2</v>
      </c>
      <c r="P12" s="229"/>
    </row>
    <row r="13" spans="1:16" ht="18" customHeight="1" x14ac:dyDescent="0.2">
      <c r="A13" s="616" t="s">
        <v>161</v>
      </c>
      <c r="B13" s="339"/>
      <c r="C13" s="614">
        <v>29.986304395040776</v>
      </c>
      <c r="D13" s="614">
        <v>4.2902194855697395</v>
      </c>
      <c r="E13" s="614">
        <v>1.0797748091699999</v>
      </c>
      <c r="F13" s="614">
        <v>3.6134903102194902</v>
      </c>
      <c r="G13" s="614">
        <v>38.969788999999999</v>
      </c>
      <c r="H13" s="333"/>
      <c r="I13" s="614">
        <v>30.214603556833172</v>
      </c>
      <c r="J13" s="614">
        <v>3.3469475053343301</v>
      </c>
      <c r="K13" s="614">
        <v>0.77921372716000004</v>
      </c>
      <c r="L13" s="614">
        <v>3.185949647822345</v>
      </c>
      <c r="M13" s="614">
        <v>37.526714437149849</v>
      </c>
      <c r="N13" s="337"/>
      <c r="O13" s="618">
        <v>3.8454593867177644E-2</v>
      </c>
      <c r="P13" s="229"/>
    </row>
    <row r="14" spans="1:16" ht="18" customHeight="1" thickBot="1" x14ac:dyDescent="0.25">
      <c r="A14" s="619" t="s">
        <v>162</v>
      </c>
      <c r="B14" s="339"/>
      <c r="C14" s="614">
        <v>8.7814143250813395</v>
      </c>
      <c r="D14" s="614">
        <v>2.9343398941432146</v>
      </c>
      <c r="E14" s="614">
        <v>0</v>
      </c>
      <c r="F14" s="614">
        <v>0.45824289737624901</v>
      </c>
      <c r="G14" s="614">
        <v>12.173997116600802</v>
      </c>
      <c r="H14" s="333"/>
      <c r="I14" s="614">
        <v>8.6314431550769406</v>
      </c>
      <c r="J14" s="614">
        <v>1.1281797568068546</v>
      </c>
      <c r="K14" s="614">
        <v>0</v>
      </c>
      <c r="L14" s="614">
        <v>0.35690908811620398</v>
      </c>
      <c r="M14" s="614">
        <v>10.116531999999999</v>
      </c>
      <c r="N14" s="337"/>
      <c r="O14" s="618">
        <v>0.20337652434656484</v>
      </c>
      <c r="P14" s="229"/>
    </row>
    <row r="15" spans="1:16" ht="18" customHeight="1" thickBot="1" x14ac:dyDescent="0.25">
      <c r="A15" s="626" t="s">
        <v>11</v>
      </c>
      <c r="B15" s="627"/>
      <c r="C15" s="629">
        <v>306.12103885464802</v>
      </c>
      <c r="D15" s="629">
        <v>31.750018437011963</v>
      </c>
      <c r="E15" s="629">
        <v>6.5467210007899999</v>
      </c>
      <c r="F15" s="629">
        <v>31.234067222150738</v>
      </c>
      <c r="G15" s="629">
        <v>375.65184551460072</v>
      </c>
      <c r="H15" s="630"/>
      <c r="I15" s="629">
        <v>297.25375063863413</v>
      </c>
      <c r="J15" s="629">
        <v>27.36258547687018</v>
      </c>
      <c r="K15" s="629">
        <v>7.0696416049999939</v>
      </c>
      <c r="L15" s="629">
        <v>30.058251426436499</v>
      </c>
      <c r="M15" s="629">
        <v>361.74422914694082</v>
      </c>
      <c r="N15" s="631"/>
      <c r="O15" s="632">
        <v>3.8445993735564565E-2</v>
      </c>
      <c r="P15" s="229"/>
    </row>
    <row r="16" spans="1:16" ht="21" customHeight="1" thickBot="1" x14ac:dyDescent="0.25">
      <c r="A16" s="594" t="s">
        <v>56</v>
      </c>
      <c r="B16" s="594"/>
      <c r="C16" s="596">
        <v>757.45480308122512</v>
      </c>
      <c r="D16" s="596">
        <v>72.463249443040382</v>
      </c>
      <c r="E16" s="596">
        <v>111.59738115338669</v>
      </c>
      <c r="F16" s="596">
        <v>77.419442745750558</v>
      </c>
      <c r="G16" s="596">
        <v>1018.9348764234027</v>
      </c>
      <c r="H16" s="333"/>
      <c r="I16" s="596">
        <v>729.10124897953892</v>
      </c>
      <c r="J16" s="596">
        <v>61.643298921622154</v>
      </c>
      <c r="K16" s="596">
        <v>89.121000647900019</v>
      </c>
      <c r="L16" s="596">
        <v>72.5665680103574</v>
      </c>
      <c r="M16" s="596">
        <v>952.43211655941855</v>
      </c>
      <c r="N16" s="337"/>
      <c r="O16" s="597">
        <v>6.9824146737323067E-2</v>
      </c>
      <c r="P16" s="229"/>
    </row>
    <row r="17" spans="1:16" ht="15" customHeight="1" x14ac:dyDescent="0.2">
      <c r="A17" s="595"/>
      <c r="B17" s="595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29"/>
    </row>
    <row r="18" spans="1:16" ht="15" customHeight="1" x14ac:dyDescent="0.2">
      <c r="A18" s="343" t="s">
        <v>133</v>
      </c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29"/>
    </row>
    <row r="19" spans="1:16" ht="17.25" customHeight="1" x14ac:dyDescent="0.2">
      <c r="A19" s="343" t="s">
        <v>134</v>
      </c>
      <c r="B19" s="245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</row>
    <row r="20" spans="1:16" ht="17.25" customHeight="1" x14ac:dyDescent="0.2">
      <c r="A20" s="343" t="s">
        <v>232</v>
      </c>
      <c r="B20" s="245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</row>
    <row r="21" spans="1:16" ht="23.25" customHeight="1" x14ac:dyDescent="0.2"/>
    <row r="22" spans="1:16" ht="18" customHeight="1" x14ac:dyDescent="0.2">
      <c r="A22" s="609" t="s">
        <v>112</v>
      </c>
      <c r="B22" s="608"/>
      <c r="C22" s="608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8"/>
      <c r="O22" s="608"/>
    </row>
    <row r="23" spans="1:16" ht="18" customHeight="1" thickBot="1" x14ac:dyDescent="0.25">
      <c r="A23" s="332"/>
      <c r="B23" s="333"/>
      <c r="C23" s="754" t="s">
        <v>213</v>
      </c>
      <c r="D23" s="754"/>
      <c r="E23" s="754"/>
      <c r="F23" s="754"/>
      <c r="G23" s="754"/>
      <c r="H23" s="333"/>
      <c r="I23" s="756" t="s">
        <v>214</v>
      </c>
      <c r="J23" s="756"/>
      <c r="K23" s="756"/>
      <c r="L23" s="756"/>
      <c r="M23" s="756"/>
      <c r="N23" s="671"/>
      <c r="O23" s="334" t="s">
        <v>64</v>
      </c>
      <c r="P23" s="229"/>
    </row>
    <row r="24" spans="1:16" ht="18" customHeight="1" x14ac:dyDescent="0.2">
      <c r="A24" s="335"/>
      <c r="B24" s="306"/>
      <c r="C24" s="589" t="s">
        <v>52</v>
      </c>
      <c r="D24" s="757" t="s">
        <v>113</v>
      </c>
      <c r="E24" s="757"/>
      <c r="F24" s="589" t="s">
        <v>53</v>
      </c>
      <c r="G24" s="589" t="s">
        <v>54</v>
      </c>
      <c r="H24" s="333"/>
      <c r="I24" s="336" t="s">
        <v>52</v>
      </c>
      <c r="J24" s="757" t="s">
        <v>114</v>
      </c>
      <c r="K24" s="757"/>
      <c r="L24" s="336" t="s">
        <v>53</v>
      </c>
      <c r="M24" s="336" t="s">
        <v>54</v>
      </c>
      <c r="N24" s="337"/>
      <c r="O24" s="589" t="s">
        <v>69</v>
      </c>
      <c r="P24" s="229"/>
    </row>
    <row r="25" spans="1:16" s="250" customFormat="1" ht="18" customHeight="1" x14ac:dyDescent="0.2">
      <c r="A25" s="615" t="s">
        <v>211</v>
      </c>
      <c r="B25" s="306"/>
      <c r="C25" s="677">
        <v>2102.2332153296775</v>
      </c>
      <c r="D25" s="758">
        <v>258.606628572798</v>
      </c>
      <c r="E25" s="758"/>
      <c r="F25" s="677">
        <v>268.01286755664597</v>
      </c>
      <c r="G25" s="612">
        <v>2628.8527114591216</v>
      </c>
      <c r="H25" s="333"/>
      <c r="I25" s="677">
        <v>2061.55884453506</v>
      </c>
      <c r="J25" s="758">
        <v>216.86105080717601</v>
      </c>
      <c r="K25" s="758"/>
      <c r="L25" s="677">
        <v>250.49771020688101</v>
      </c>
      <c r="M25" s="677">
        <v>2528.9176055491171</v>
      </c>
      <c r="N25" s="337"/>
      <c r="O25" s="617">
        <v>3.951694815628648E-2</v>
      </c>
      <c r="P25" s="248"/>
    </row>
    <row r="26" spans="1:16" ht="18" customHeight="1" x14ac:dyDescent="0.2">
      <c r="A26" s="338" t="s">
        <v>194</v>
      </c>
      <c r="B26" s="306"/>
      <c r="C26" s="678">
        <v>305.74724548597601</v>
      </c>
      <c r="D26" s="759">
        <v>15.583602999969999</v>
      </c>
      <c r="E26" s="759">
        <v>216.32425384993297</v>
      </c>
      <c r="F26" s="678">
        <v>23.614234996461001</v>
      </c>
      <c r="G26" s="694">
        <v>344.94508348240703</v>
      </c>
      <c r="H26" s="630"/>
      <c r="I26" s="678">
        <v>261.01889789106303</v>
      </c>
      <c r="J26" s="759">
        <v>11.047229000052001</v>
      </c>
      <c r="K26" s="759">
        <v>216.32425384993297</v>
      </c>
      <c r="L26" s="678">
        <v>23.426085912168006</v>
      </c>
      <c r="M26" s="694">
        <v>295.49221280328305</v>
      </c>
      <c r="N26" s="631"/>
      <c r="O26" s="618">
        <v>0.16735761057786669</v>
      </c>
      <c r="P26" s="229"/>
    </row>
    <row r="27" spans="1:16" ht="18" customHeight="1" thickBot="1" x14ac:dyDescent="0.25">
      <c r="A27" s="625" t="s">
        <v>193</v>
      </c>
      <c r="B27" s="306"/>
      <c r="C27" s="679">
        <v>255.4919287905393</v>
      </c>
      <c r="D27" s="760">
        <v>14.246320000738001</v>
      </c>
      <c r="E27" s="760"/>
      <c r="F27" s="683">
        <v>60.059685949718606</v>
      </c>
      <c r="G27" s="683">
        <v>329.79793474099591</v>
      </c>
      <c r="H27" s="333"/>
      <c r="I27" s="683">
        <v>230.46414817173098</v>
      </c>
      <c r="J27" s="760">
        <v>12.308162999421997</v>
      </c>
      <c r="K27" s="760"/>
      <c r="L27" s="683">
        <v>59.399005056704993</v>
      </c>
      <c r="M27" s="683">
        <v>302.17131622785797</v>
      </c>
      <c r="N27" s="337"/>
      <c r="O27" s="624">
        <v>9.1427005243295723E-2</v>
      </c>
      <c r="P27" s="229"/>
    </row>
    <row r="28" spans="1:16" ht="18" customHeight="1" thickBot="1" x14ac:dyDescent="0.25">
      <c r="A28" s="626" t="s">
        <v>160</v>
      </c>
      <c r="B28" s="627"/>
      <c r="C28" s="685">
        <v>2663.4723896061932</v>
      </c>
      <c r="D28" s="761">
        <v>288.43655157350599</v>
      </c>
      <c r="E28" s="761"/>
      <c r="F28" s="684">
        <v>351.68678850282561</v>
      </c>
      <c r="G28" s="684">
        <v>3303.595729682525</v>
      </c>
      <c r="H28" s="630"/>
      <c r="I28" s="685">
        <v>2553.0418905978536</v>
      </c>
      <c r="J28" s="764">
        <v>240.21644280665001</v>
      </c>
      <c r="K28" s="764"/>
      <c r="L28" s="684">
        <v>333.32280117575402</v>
      </c>
      <c r="M28" s="684">
        <v>3126.5811345802576</v>
      </c>
      <c r="N28" s="631"/>
      <c r="O28" s="632">
        <v>5.6616024815243193E-2</v>
      </c>
      <c r="P28" s="229"/>
    </row>
    <row r="29" spans="1:16" ht="18" customHeight="1" x14ac:dyDescent="0.2">
      <c r="A29" s="611" t="s">
        <v>140</v>
      </c>
      <c r="B29" s="339"/>
      <c r="C29" s="677">
        <v>472.71414813493288</v>
      </c>
      <c r="D29" s="758">
        <v>98.251715145201004</v>
      </c>
      <c r="E29" s="758"/>
      <c r="F29" s="680">
        <v>79.414513719865994</v>
      </c>
      <c r="G29" s="680">
        <v>650.38037699999995</v>
      </c>
      <c r="H29" s="333"/>
      <c r="I29" s="677">
        <v>464.72128955370204</v>
      </c>
      <c r="J29" s="765">
        <v>90.919266264247</v>
      </c>
      <c r="K29" s="765"/>
      <c r="L29" s="680">
        <v>80.149644370586032</v>
      </c>
      <c r="M29" s="680">
        <v>635.79020018853498</v>
      </c>
      <c r="N29" s="337"/>
      <c r="O29" s="623">
        <v>2.2948099557272839E-2</v>
      </c>
      <c r="P29" s="229"/>
    </row>
    <row r="30" spans="1:16" ht="18" x14ac:dyDescent="0.2">
      <c r="A30" s="615" t="s">
        <v>156</v>
      </c>
      <c r="B30" s="339"/>
      <c r="C30" s="677">
        <v>1346.4092034269997</v>
      </c>
      <c r="D30" s="758">
        <v>135.21448934</v>
      </c>
      <c r="E30" s="758"/>
      <c r="F30" s="677">
        <v>223.27658846700001</v>
      </c>
      <c r="G30" s="677">
        <v>1704.9002812339997</v>
      </c>
      <c r="H30" s="333"/>
      <c r="I30" s="677">
        <v>1279.2458789726666</v>
      </c>
      <c r="J30" s="758">
        <v>127.4860853426667</v>
      </c>
      <c r="K30" s="758"/>
      <c r="L30" s="677">
        <v>205.73917350366671</v>
      </c>
      <c r="M30" s="677">
        <v>1612.471137819</v>
      </c>
      <c r="N30" s="337"/>
      <c r="O30" s="618">
        <v>5.7321425014786875E-2</v>
      </c>
      <c r="P30" s="229"/>
    </row>
    <row r="31" spans="1:16" ht="18" customHeight="1" x14ac:dyDescent="0.2">
      <c r="A31" s="616" t="s">
        <v>161</v>
      </c>
      <c r="B31" s="339"/>
      <c r="C31" s="677">
        <v>158.36654199999998</v>
      </c>
      <c r="D31" s="758">
        <v>28.570422999999998</v>
      </c>
      <c r="E31" s="758"/>
      <c r="F31" s="677">
        <v>31.591032999999999</v>
      </c>
      <c r="G31" s="677">
        <v>218.527998</v>
      </c>
      <c r="H31" s="333"/>
      <c r="I31" s="677">
        <v>161.57239483999999</v>
      </c>
      <c r="J31" s="758">
        <v>22.47099</v>
      </c>
      <c r="K31" s="758"/>
      <c r="L31" s="677">
        <v>27.498892999999999</v>
      </c>
      <c r="M31" s="677">
        <v>211.54227784</v>
      </c>
      <c r="N31" s="337"/>
      <c r="O31" s="618">
        <v>3.3022808638203616E-2</v>
      </c>
      <c r="P31" s="229"/>
    </row>
    <row r="32" spans="1:16" ht="18" customHeight="1" thickBot="1" x14ac:dyDescent="0.25">
      <c r="A32" s="619" t="s">
        <v>162</v>
      </c>
      <c r="B32" s="339"/>
      <c r="C32" s="679">
        <v>41.357985070000005</v>
      </c>
      <c r="D32" s="762">
        <v>10.362826999999999</v>
      </c>
      <c r="E32" s="762"/>
      <c r="F32" s="683">
        <v>3.8944190000000001</v>
      </c>
      <c r="G32" s="679">
        <v>55.615231070000007</v>
      </c>
      <c r="H32" s="333"/>
      <c r="I32" s="679">
        <v>41.961399</v>
      </c>
      <c r="J32" s="760">
        <v>4.4233339999999997</v>
      </c>
      <c r="K32" s="760"/>
      <c r="L32" s="683">
        <v>3.353637</v>
      </c>
      <c r="M32" s="679">
        <v>49.738369999999996</v>
      </c>
      <c r="N32" s="337"/>
      <c r="O32" s="618">
        <v>0.11815548177393054</v>
      </c>
      <c r="P32" s="229"/>
    </row>
    <row r="33" spans="1:15" ht="16.899999999999999" customHeight="1" thickBot="1" x14ac:dyDescent="0.25">
      <c r="A33" s="626" t="s">
        <v>11</v>
      </c>
      <c r="B33" s="627"/>
      <c r="C33" s="685">
        <v>2018.8478786319324</v>
      </c>
      <c r="D33" s="760">
        <v>272.39945448520098</v>
      </c>
      <c r="E33" s="760"/>
      <c r="F33" s="685">
        <v>338.17655418686604</v>
      </c>
      <c r="G33" s="683">
        <v>2629.4238873039994</v>
      </c>
      <c r="H33" s="630"/>
      <c r="I33" s="685">
        <v>1947.5009623663686</v>
      </c>
      <c r="J33" s="764">
        <v>245.29967560691372</v>
      </c>
      <c r="K33" s="764"/>
      <c r="L33" s="684">
        <v>316.74134787425271</v>
      </c>
      <c r="M33" s="685">
        <v>2509.5419858475352</v>
      </c>
      <c r="N33" s="631"/>
      <c r="O33" s="632">
        <v>4.7770430673219844E-2</v>
      </c>
    </row>
    <row r="34" spans="1:15" ht="24.95" customHeight="1" thickBot="1" x14ac:dyDescent="0.25">
      <c r="A34" s="594" t="s">
        <v>56</v>
      </c>
      <c r="B34" s="594"/>
      <c r="C34" s="596">
        <v>4682.3202682381252</v>
      </c>
      <c r="D34" s="763">
        <v>560.83600605870697</v>
      </c>
      <c r="E34" s="763">
        <v>0</v>
      </c>
      <c r="F34" s="596">
        <v>689.86334268969165</v>
      </c>
      <c r="G34" s="681">
        <v>5933.0196169865249</v>
      </c>
      <c r="H34" s="333"/>
      <c r="I34" s="596">
        <v>4500.5428529642222</v>
      </c>
      <c r="J34" s="763">
        <v>485.51611841356373</v>
      </c>
      <c r="K34" s="763">
        <v>0</v>
      </c>
      <c r="L34" s="686">
        <v>650.06414905000679</v>
      </c>
      <c r="M34" s="596">
        <v>5636.1231204277929</v>
      </c>
      <c r="N34" s="337"/>
      <c r="O34" s="597">
        <v>5.2677432734329122E-2</v>
      </c>
    </row>
    <row r="35" spans="1:15" ht="18" customHeight="1" x14ac:dyDescent="0.2">
      <c r="A35" s="633"/>
      <c r="B35" s="634"/>
      <c r="K35" s="752"/>
      <c r="L35" s="753"/>
    </row>
    <row r="36" spans="1:15" ht="18" customHeight="1" x14ac:dyDescent="0.2">
      <c r="A36" s="609" t="s">
        <v>60</v>
      </c>
      <c r="B36" s="609"/>
      <c r="C36" s="609"/>
      <c r="D36" s="609"/>
      <c r="E36" s="609"/>
      <c r="F36" s="252"/>
      <c r="G36" s="252"/>
      <c r="H36" s="252"/>
      <c r="I36" s="252"/>
      <c r="J36" s="252"/>
      <c r="K36" s="252"/>
      <c r="L36" s="252"/>
      <c r="M36" s="252"/>
      <c r="N36" s="252"/>
      <c r="O36" s="252"/>
    </row>
    <row r="37" spans="1:15" ht="18" customHeight="1" thickBot="1" x14ac:dyDescent="0.3">
      <c r="A37" s="610" t="s">
        <v>61</v>
      </c>
      <c r="C37" s="590" t="s">
        <v>213</v>
      </c>
      <c r="D37" s="592" t="s">
        <v>214</v>
      </c>
      <c r="E37" s="593" t="s">
        <v>69</v>
      </c>
    </row>
    <row r="38" spans="1:15" ht="18" customHeight="1" x14ac:dyDescent="0.2">
      <c r="A38" s="672" t="s">
        <v>158</v>
      </c>
      <c r="B38" s="257"/>
      <c r="C38" s="641">
        <v>32298.797568249996</v>
      </c>
      <c r="D38" s="591">
        <v>28504.946350330003</v>
      </c>
      <c r="E38" s="346">
        <v>0.13309448722663775</v>
      </c>
    </row>
    <row r="39" spans="1:15" ht="18" customHeight="1" x14ac:dyDescent="0.2">
      <c r="A39" s="342" t="s">
        <v>194</v>
      </c>
      <c r="B39" s="257"/>
      <c r="C39" s="341">
        <v>3315.6758612130971</v>
      </c>
      <c r="D39" s="642">
        <v>3071.4475764482295</v>
      </c>
      <c r="E39" s="643">
        <v>7.9515693719665936E-2</v>
      </c>
    </row>
    <row r="40" spans="1:15" ht="18" customHeight="1" thickBot="1" x14ac:dyDescent="0.25">
      <c r="A40" s="640" t="s">
        <v>193</v>
      </c>
      <c r="B40" s="257"/>
      <c r="C40" s="645">
        <v>3473.1811940532225</v>
      </c>
      <c r="D40" s="645">
        <v>2898.7585019702228</v>
      </c>
      <c r="E40" s="646">
        <v>0.19816162391333303</v>
      </c>
    </row>
    <row r="41" spans="1:15" ht="18" customHeight="1" thickBot="1" x14ac:dyDescent="0.25">
      <c r="A41" s="647" t="s">
        <v>160</v>
      </c>
      <c r="B41" s="648"/>
      <c r="C41" s="649">
        <v>39087.654623516311</v>
      </c>
      <c r="D41" s="650">
        <v>34475.152428748457</v>
      </c>
      <c r="E41" s="651">
        <v>0.13379207544624339</v>
      </c>
    </row>
    <row r="42" spans="1:15" ht="18" customHeight="1" x14ac:dyDescent="0.2">
      <c r="A42" s="342" t="s">
        <v>140</v>
      </c>
      <c r="B42" s="257"/>
      <c r="C42" s="641">
        <v>4040.538403861</v>
      </c>
      <c r="D42" s="591">
        <v>4584.1536902810194</v>
      </c>
      <c r="E42" s="639">
        <v>-0.11858574627909002</v>
      </c>
    </row>
    <row r="43" spans="1:15" ht="18" customHeight="1" x14ac:dyDescent="0.2">
      <c r="A43" s="615" t="s">
        <v>209</v>
      </c>
      <c r="B43" s="257"/>
      <c r="C43" s="341">
        <v>15109.371988623119</v>
      </c>
      <c r="D43" s="642">
        <v>14982.038812652569</v>
      </c>
      <c r="E43" s="643">
        <v>8.4990552729722335E-3</v>
      </c>
    </row>
    <row r="44" spans="1:15" ht="18" customHeight="1" x14ac:dyDescent="0.2">
      <c r="A44" s="615" t="s">
        <v>161</v>
      </c>
      <c r="B44" s="257"/>
      <c r="C44" s="644">
        <v>2220.2733905105388</v>
      </c>
      <c r="D44" s="642">
        <v>2349.1176848269001</v>
      </c>
      <c r="E44" s="643">
        <v>-5.4847952126270583E-2</v>
      </c>
    </row>
    <row r="45" spans="1:15" ht="18" customHeight="1" thickBot="1" x14ac:dyDescent="0.25">
      <c r="A45" s="342" t="s">
        <v>162</v>
      </c>
      <c r="B45" s="257"/>
      <c r="C45" s="636">
        <v>970.54961349660982</v>
      </c>
      <c r="D45" s="645">
        <v>920.13660727741274</v>
      </c>
      <c r="E45" s="646">
        <v>5.4788610539432625E-2</v>
      </c>
    </row>
    <row r="46" spans="1:15" ht="20.45" customHeight="1" thickBot="1" x14ac:dyDescent="0.25">
      <c r="A46" s="652" t="s">
        <v>11</v>
      </c>
      <c r="B46" s="648"/>
      <c r="C46" s="649">
        <v>22340.733396491265</v>
      </c>
      <c r="D46" s="653">
        <v>22835.4467950379</v>
      </c>
      <c r="E46" s="654">
        <v>-2.1664274975085496E-2</v>
      </c>
      <c r="G46" s="246"/>
    </row>
    <row r="47" spans="1:15" ht="18.600000000000001" customHeight="1" thickBot="1" x14ac:dyDescent="0.25">
      <c r="A47" s="635" t="s">
        <v>56</v>
      </c>
      <c r="B47" s="598"/>
      <c r="C47" s="599">
        <v>61428.38802000758</v>
      </c>
      <c r="D47" s="637">
        <v>57310.599223786354</v>
      </c>
      <c r="E47" s="638">
        <v>7.1850388095613615E-2</v>
      </c>
      <c r="F47" s="333"/>
    </row>
    <row r="48" spans="1:15" ht="11.1" customHeight="1" x14ac:dyDescent="0.2">
      <c r="C48" s="333"/>
      <c r="D48" s="333"/>
      <c r="E48" s="333"/>
      <c r="F48" s="333"/>
    </row>
    <row r="49" spans="1:5" ht="16.899999999999999" customHeight="1" x14ac:dyDescent="0.2">
      <c r="A49" s="343" t="s">
        <v>210</v>
      </c>
      <c r="C49" s="333"/>
      <c r="D49" s="333"/>
      <c r="E49" s="333"/>
    </row>
    <row r="50" spans="1:5" ht="15.6" customHeight="1" x14ac:dyDescent="0.2">
      <c r="A50" s="369" t="s">
        <v>233</v>
      </c>
    </row>
    <row r="51" spans="1:5" ht="11.1" customHeight="1" x14ac:dyDescent="0.2">
      <c r="A51" s="344"/>
    </row>
  </sheetData>
  <mergeCells count="30">
    <mergeCell ref="D32:E32"/>
    <mergeCell ref="D33:E33"/>
    <mergeCell ref="D34:E34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K35:L35"/>
    <mergeCell ref="C23:G23"/>
    <mergeCell ref="A1:O1"/>
    <mergeCell ref="A2:O2"/>
    <mergeCell ref="A4:O4"/>
    <mergeCell ref="I5:M5"/>
    <mergeCell ref="C5:G5"/>
    <mergeCell ref="I23:M23"/>
    <mergeCell ref="D24:E24"/>
    <mergeCell ref="D25:E25"/>
    <mergeCell ref="D26:E26"/>
    <mergeCell ref="D27:E27"/>
    <mergeCell ref="D28:E28"/>
    <mergeCell ref="D29:E29"/>
    <mergeCell ref="D30:E30"/>
    <mergeCell ref="D31:E3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 YTD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cp:lastPrinted>2018-07-20T19:35:30Z</cp:lastPrinted>
  <dcterms:created xsi:type="dcterms:W3CDTF">2011-12-21T23:50:30Z</dcterms:created>
  <dcterms:modified xsi:type="dcterms:W3CDTF">2023-07-25T18:36:39Z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