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printerSettings/printerSettings7.bin" ContentType="application/vnd.openxmlformats-officedocument.spreadsheetml.printerSettings"/>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ocacolafemsa-my.sharepoint.com/personal/jorge_collazo_kof_com_mx/Documents/Investor Relations/Reportes Trimestrales/2022/3Q22/15. Formato PR/Valores/"/>
    </mc:Choice>
  </mc:AlternateContent>
  <xr:revisionPtr revIDLastSave="441" documentId="13_ncr:1_{B6083562-D92F-4DAA-8627-A59D8CAE5EEA}" xr6:coauthVersionLast="47" xr6:coauthVersionMax="47" xr10:uidLastSave="{94496906-2AE2-4B28-A5EC-A706935C16D7}"/>
  <bookViews>
    <workbookView xWindow="-60" yWindow="-60" windowWidth="28920" windowHeight="15720" tabRatio="807" xr2:uid="{00000000-000D-0000-FFFF-FFFF00000000}"/>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8" l="1"/>
  <c r="P34" i="8"/>
  <c r="S34" i="8" s="1"/>
  <c r="P7" i="8"/>
  <c r="E6" i="8"/>
  <c r="L6" i="8" s="1"/>
  <c r="C6" i="8"/>
  <c r="J6" i="8" s="1"/>
  <c r="J5" i="8"/>
  <c r="C5" i="8"/>
  <c r="R30" i="30" l="1"/>
</calcChain>
</file>

<file path=xl/sharedStrings.xml><?xml version="1.0" encoding="utf-8"?>
<sst xmlns="http://schemas.openxmlformats.org/spreadsheetml/2006/main" count="515" uniqueCount="250">
  <si>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</si>
  <si>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</si>
  <si>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</si>
  <si>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</si>
  <si>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</si>
  <si>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</si>
  <si>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</si>
  <si>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</si>
  <si>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</si>
  <si>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</si>
  <si>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</si>
  <si>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</si>
  <si>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</si>
  <si>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</si>
  <si>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</si>
  <si>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</si>
  <si>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</si>
  <si>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</si>
  <si>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</si>
  <si>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</si>
  <si>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</si>
  <si>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</si>
  <si>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</si>
  <si>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</si>
  <si>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</si>
  <si>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</si>
  <si>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</si>
  <si>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</si>
  <si>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</si>
  <si>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</si>
  <si>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</si>
  <si>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</si>
  <si>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</si>
  <si>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</si>
  <si>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</si>
  <si>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</si>
  <si>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</si>
  <si>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</si>
  <si>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</si>
  <si>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</si>
  <si>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</si>
  <si>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</si>
  <si>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</si>
  <si>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</si>
  <si>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</si>
  <si>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</si>
  <si>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</si>
  <si>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</si>
  <si>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</si>
  <si>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</si>
  <si>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</si>
  <si>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</si>
  <si>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</si>
  <si>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</si>
  <si>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Δ%</t>
  </si>
  <si>
    <t>Total Revenues</t>
  </si>
  <si>
    <t xml:space="preserve">Gross Profit </t>
  </si>
  <si>
    <t>Operating Income</t>
  </si>
  <si>
    <t>Consolidated</t>
  </si>
  <si>
    <t xml:space="preserve"> </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</si>
  <si>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</si>
  <si>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</si>
  <si>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</si>
  <si>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</si>
  <si>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</si>
  <si>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</si>
  <si>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</si>
  <si>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</si>
  <si>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</si>
  <si>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</si>
  <si>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</si>
  <si>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</si>
  <si>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</si>
  <si>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</si>
  <si>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</si>
  <si>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</si>
  <si>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</si>
  <si>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</si>
  <si>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</si>
  <si>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</si>
  <si>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</si>
  <si>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</si>
  <si>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</si>
  <si>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</si>
  <si>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</si>
  <si>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</si>
  <si>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</si>
  <si>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</si>
  <si>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</si>
  <si>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</si>
  <si>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</si>
  <si>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</si>
  <si>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</si>
  <si>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</si>
  <si>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</si>
  <si>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</si>
  <si>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</si>
  <si>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</si>
  <si>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</si>
  <si>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</si>
  <si>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</si>
  <si>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</si>
  <si>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</si>
  <si>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</si>
  <si>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</si>
  <si>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</si>
  <si>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LTM</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</si>
  <si>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</si>
  <si>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</si>
  <si>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</si>
  <si>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</si>
  <si>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</si>
  <si>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</si>
  <si>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</si>
  <si>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</si>
  <si>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</si>
  <si>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</si>
  <si>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</si>
  <si>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</si>
  <si>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</si>
  <si>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</si>
  <si>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</si>
  <si>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</si>
  <si>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</si>
  <si>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</si>
  <si>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</si>
  <si>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</si>
  <si>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</si>
  <si>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</si>
  <si>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</si>
  <si>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</si>
  <si>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</si>
  <si>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</si>
  <si>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</si>
  <si>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</si>
  <si>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</si>
  <si>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</si>
  <si>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</si>
  <si>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</si>
  <si>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</si>
  <si>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</si>
  <si>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</si>
  <si>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</si>
  <si>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</si>
  <si>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</si>
  <si>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</si>
  <si>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</si>
  <si>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</si>
  <si>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</si>
  <si>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</si>
  <si>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</si>
  <si>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</si>
  <si>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</si>
  <si>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</si>
  <si>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</si>
  <si>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</si>
  <si>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</si>
  <si>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t>Colombia</t>
  </si>
  <si>
    <t>Current Assets</t>
  </si>
  <si>
    <t>Intangible assets and other assets</t>
  </si>
  <si>
    <t>Current Liabilities</t>
  </si>
  <si>
    <t>Non-Current Assets</t>
  </si>
  <si>
    <t>Non-Current Liabilities</t>
  </si>
  <si>
    <r>
      <rPr>
        <b/>
        <sz val="10"/>
        <color indexed="8"/>
        <rFont val="Calibri"/>
        <family val="2"/>
        <scheme val="minor"/>
      </rPr>
      <t>Operating income</t>
    </r>
    <r>
      <rPr>
        <b/>
        <vertAlign val="superscript"/>
        <sz val="10"/>
        <color indexed="8"/>
        <rFont val="Calibri"/>
        <family val="2"/>
        <scheme val="minor"/>
      </rPr>
      <t xml:space="preserve"> (4)</t>
    </r>
  </si>
  <si>
    <t>YTD</t>
  </si>
  <si>
    <t>Closing Exchange Rate                                  
       (Local Currency per USD)</t>
  </si>
  <si>
    <t>YTD - VOLUME, TRANSACTIONS &amp; REVENUES</t>
  </si>
  <si>
    <t>Δ%
 Reported</t>
  </si>
  <si>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</si>
  <si>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</si>
  <si>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</si>
  <si>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</si>
  <si>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</si>
  <si>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</si>
  <si>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</si>
  <si>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</si>
  <si>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</si>
  <si>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</si>
  <si>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</si>
  <si>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</si>
  <si>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</si>
  <si>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</si>
  <si>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</si>
  <si>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</si>
  <si>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</si>
  <si>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</si>
  <si>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</si>
  <si>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</si>
  <si>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</si>
  <si>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</si>
  <si>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</si>
  <si>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</si>
  <si>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</si>
  <si>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</si>
  <si>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</si>
  <si>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</si>
  <si>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</si>
  <si>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</si>
  <si>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</si>
  <si>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</si>
  <si>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fourth quarter of 2018 and 20,044 for the same period of the previous year</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</si>
  <si>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3,468 million for the second quarter of 2020 and Ps.  3,253 million for the same period of the previous year.</t>
    </r>
  </si>
  <si>
    <r>
      <t xml:space="preserve">Comparable </t>
    </r>
    <r>
      <rPr>
        <b/>
        <vertAlign val="superscript"/>
        <sz val="10"/>
        <color theme="1"/>
        <rFont val="Calibri"/>
        <family val="2"/>
        <scheme val="minor"/>
      </rPr>
      <t>(2)</t>
    </r>
  </si>
  <si>
    <t>As Reported</t>
  </si>
  <si>
    <r>
      <t>Comparable</t>
    </r>
    <r>
      <rPr>
        <b/>
        <vertAlign val="superscript"/>
        <sz val="10"/>
        <color theme="0"/>
        <rFont val="Calibri"/>
        <family val="2"/>
        <scheme val="minor"/>
      </rPr>
      <t xml:space="preserve"> (1)</t>
    </r>
  </si>
  <si>
    <r>
      <t xml:space="preserve">Operating cash flow </t>
    </r>
    <r>
      <rPr>
        <vertAlign val="superscript"/>
        <sz val="10"/>
        <rFont val="Calibri"/>
        <family val="2"/>
        <scheme val="minor"/>
      </rPr>
      <t>(2)</t>
    </r>
  </si>
  <si>
    <r>
      <t xml:space="preserve">Non Operative equity method (gain) loss in associates </t>
    </r>
    <r>
      <rPr>
        <vertAlign val="superscript"/>
        <sz val="8"/>
        <color indexed="8"/>
        <rFont val="Calibri"/>
        <family val="2"/>
        <scheme val="minor"/>
      </rPr>
      <t>(4)</t>
    </r>
  </si>
  <si>
    <r>
      <t xml:space="preserve">Operating income </t>
    </r>
    <r>
      <rPr>
        <b/>
        <vertAlign val="superscript"/>
        <sz val="8"/>
        <color indexed="8"/>
        <rFont val="Calibri"/>
        <family val="2"/>
        <scheme val="minor"/>
      </rPr>
      <t>(5)</t>
    </r>
  </si>
  <si>
    <r>
      <t xml:space="preserve">Operating income </t>
    </r>
    <r>
      <rPr>
        <vertAlign val="superscript"/>
        <sz val="8"/>
        <color indexed="8"/>
        <rFont val="Calibri"/>
        <family val="2"/>
        <scheme val="minor"/>
      </rPr>
      <t>(5)</t>
    </r>
  </si>
  <si>
    <r>
      <t xml:space="preserve">Operating cash flow </t>
    </r>
    <r>
      <rPr>
        <b/>
        <vertAlign val="superscript"/>
        <sz val="8"/>
        <color indexed="8"/>
        <rFont val="Calibri"/>
        <family val="2"/>
        <scheme val="minor"/>
      </rPr>
      <t>(5)(6)</t>
    </r>
  </si>
  <si>
    <t>Mexico and Central America</t>
  </si>
  <si>
    <r>
      <t xml:space="preserve">Brazil </t>
    </r>
    <r>
      <rPr>
        <vertAlign val="superscript"/>
        <sz val="12"/>
        <rFont val="Calibri"/>
        <family val="2"/>
        <scheme val="minor"/>
      </rPr>
      <t>(3)</t>
    </r>
  </si>
  <si>
    <r>
      <rPr>
        <i/>
        <vertAlign val="superscript"/>
        <sz val="10"/>
        <color theme="1"/>
        <rFont val="Calibri"/>
        <family val="2"/>
        <scheme val="minor"/>
      </rPr>
      <t>(3)</t>
    </r>
    <r>
      <rPr>
        <i/>
        <sz val="10"/>
        <color theme="1"/>
        <rFont val="Calibri"/>
        <family val="2"/>
        <scheme val="minor"/>
      </rPr>
      <t xml:space="preserve"> Volume and transactions in Brazil do not include beer.</t>
    </r>
  </si>
  <si>
    <t>Year to Date Exchange Rate                                             (Local Currency per USD)</t>
  </si>
  <si>
    <r>
      <rPr>
        <i/>
        <vertAlign val="superscript"/>
        <sz val="12"/>
        <rFont val="Calibri"/>
        <family val="2"/>
        <scheme val="minor"/>
      </rPr>
      <t>(1)</t>
    </r>
    <r>
      <rPr>
        <i/>
        <sz val="12"/>
        <rFont val="Calibri"/>
        <family val="2"/>
        <scheme val="minor"/>
      </rPr>
      <t xml:space="preserve"> After giving effect to cross- currency swaps and financial leases.</t>
    </r>
  </si>
  <si>
    <t>YTD 2021</t>
  </si>
  <si>
    <t>YTD 21</t>
  </si>
  <si>
    <t>Jun-21</t>
  </si>
  <si>
    <t>CAM South</t>
  </si>
  <si>
    <t>-</t>
  </si>
  <si>
    <t>YTD 2022</t>
  </si>
  <si>
    <t xml:space="preserve"> Dec-21</t>
  </si>
  <si>
    <t>FY 2021</t>
  </si>
  <si>
    <r>
      <t xml:space="preserve">Δ% Comparable </t>
    </r>
    <r>
      <rPr>
        <b/>
        <vertAlign val="superscript"/>
        <sz val="8"/>
        <color rgb="FF5FD3CE"/>
        <rFont val="Calibri"/>
        <family val="2"/>
        <scheme val="minor"/>
      </rPr>
      <t>(7)</t>
    </r>
  </si>
  <si>
    <r>
      <t xml:space="preserve">Δ%
 Comparable </t>
    </r>
    <r>
      <rPr>
        <b/>
        <vertAlign val="superscript"/>
        <sz val="8"/>
        <color rgb="FFEB262C"/>
        <rFont val="Calibri"/>
        <family val="2"/>
        <scheme val="minor"/>
      </rPr>
      <t>(6)</t>
    </r>
  </si>
  <si>
    <r>
      <t xml:space="preserve">Δ% 
Comparable </t>
    </r>
    <r>
      <rPr>
        <b/>
        <vertAlign val="superscript"/>
        <sz val="8"/>
        <color rgb="FFEB262C"/>
        <rFont val="Calibri"/>
        <family val="2"/>
        <scheme val="minor"/>
      </rPr>
      <t>(6)</t>
    </r>
  </si>
  <si>
    <r>
      <t xml:space="preserve">Δ%
 Comparable </t>
    </r>
    <r>
      <rPr>
        <b/>
        <vertAlign val="superscript"/>
        <sz val="8"/>
        <color rgb="FFAFDCAC"/>
        <rFont val="Calibri"/>
        <family val="2"/>
        <scheme val="minor"/>
      </rPr>
      <t>(6)</t>
    </r>
  </si>
  <si>
    <r>
      <t xml:space="preserve">Δ% 
Comparable </t>
    </r>
    <r>
      <rPr>
        <b/>
        <vertAlign val="superscript"/>
        <sz val="8"/>
        <color rgb="FFAFDCAC"/>
        <rFont val="Calibri"/>
        <family val="2"/>
        <scheme val="minor"/>
      </rPr>
      <t>(6)</t>
    </r>
  </si>
  <si>
    <r>
      <t xml:space="preserve">Water </t>
    </r>
    <r>
      <rPr>
        <vertAlign val="superscript"/>
        <sz val="12"/>
        <color rgb="FFEB262C"/>
        <rFont val="Calibri"/>
        <family val="2"/>
        <scheme val="minor"/>
      </rPr>
      <t>(1)</t>
    </r>
  </si>
  <si>
    <r>
      <t xml:space="preserve">Bulk </t>
    </r>
    <r>
      <rPr>
        <vertAlign val="superscript"/>
        <sz val="12"/>
        <color rgb="FFEB262C"/>
        <rFont val="Calibri"/>
        <family val="2"/>
        <scheme val="minor"/>
      </rPr>
      <t>(2)</t>
    </r>
  </si>
  <si>
    <r>
      <t xml:space="preserve">Water </t>
    </r>
    <r>
      <rPr>
        <vertAlign val="superscript"/>
        <sz val="12"/>
        <color rgb="FFAFDCAC"/>
        <rFont val="Calibri"/>
        <family val="2"/>
        <scheme val="minor"/>
      </rPr>
      <t>(1)</t>
    </r>
  </si>
  <si>
    <r>
      <t xml:space="preserve">Bulk </t>
    </r>
    <r>
      <rPr>
        <vertAlign val="superscript"/>
        <sz val="12"/>
        <color rgb="FFAFDCAC"/>
        <rFont val="Calibri"/>
        <family val="2"/>
        <scheme val="minor"/>
      </rPr>
      <t>(2)</t>
    </r>
  </si>
  <si>
    <t>YTD 22</t>
  </si>
  <si>
    <t>Jun-22</t>
  </si>
  <si>
    <t>FINANCIAL SUMMARY FOR THE THIRD QUARTER AND FIRST NINE MONTHS OF 2022</t>
  </si>
  <si>
    <t>3Q 2022</t>
  </si>
  <si>
    <t xml:space="preserve">CONSOLIDATED THIRD QUARTER RESULTS </t>
  </si>
  <si>
    <t>3Q 2021</t>
  </si>
  <si>
    <t xml:space="preserve">CONSOLIDATED FIRST NINE MONTHS RESULTS </t>
  </si>
  <si>
    <t xml:space="preserve"> Sep-22</t>
  </si>
  <si>
    <t xml:space="preserve">        September 30, 2022</t>
  </si>
  <si>
    <t>For the Third Quarter of:</t>
  </si>
  <si>
    <t>For the First Nine Months of:</t>
  </si>
  <si>
    <t>3Q22</t>
  </si>
  <si>
    <t>3Q21</t>
  </si>
  <si>
    <t>Sep-22</t>
  </si>
  <si>
    <t>Sep-21</t>
  </si>
  <si>
    <t>LTM 22</t>
  </si>
  <si>
    <r>
      <rPr>
        <i/>
        <vertAlign val="superscript"/>
        <sz val="10"/>
        <color theme="1"/>
        <rFont val="Calibri"/>
        <family val="2"/>
        <scheme val="minor"/>
      </rPr>
      <t>(4)</t>
    </r>
    <r>
      <rPr>
        <i/>
        <sz val="10"/>
        <color theme="1"/>
        <rFont val="Calibri"/>
        <family val="2"/>
        <scheme val="minor"/>
      </rPr>
      <t xml:space="preserve"> Brazil includes beer revenues </t>
    </r>
    <r>
      <rPr>
        <i/>
        <sz val="10"/>
        <rFont val="Calibri"/>
        <family val="2"/>
        <scheme val="minor"/>
      </rPr>
      <t>of Ps. 3,857.5</t>
    </r>
    <r>
      <rPr>
        <i/>
        <sz val="10"/>
        <color theme="1"/>
        <rFont val="Calibri"/>
        <family val="2"/>
        <scheme val="minor"/>
      </rPr>
      <t xml:space="preserve"> million for the first nine months of 2022 and Ps. 9,793.0 million for the same period of the previous year. </t>
    </r>
  </si>
  <si>
    <r>
      <rPr>
        <i/>
        <vertAlign val="superscript"/>
        <sz val="10"/>
        <color theme="1"/>
        <rFont val="Calibri"/>
        <family val="2"/>
        <scheme val="minor"/>
      </rPr>
      <t>(4)</t>
    </r>
    <r>
      <rPr>
        <i/>
        <sz val="10"/>
        <color theme="1"/>
        <rFont val="Calibri"/>
        <family val="2"/>
        <scheme val="minor"/>
      </rPr>
      <t xml:space="preserve"> Brazil includes beer revenues of</t>
    </r>
    <r>
      <rPr>
        <i/>
        <sz val="10"/>
        <rFont val="Calibri"/>
        <family val="2"/>
        <scheme val="minor"/>
      </rPr>
      <t xml:space="preserve"> Ps.1,325.2 </t>
    </r>
    <r>
      <rPr>
        <i/>
        <sz val="10"/>
        <color theme="1"/>
        <rFont val="Calibri"/>
        <family val="2"/>
        <scheme val="minor"/>
      </rPr>
      <t xml:space="preserve">million for the third quarter of 2022 and Ps.2,429.8 million for the same period of the previous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</si>
</sst>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 numFmtId="174" formatCode="_(* #,##0.000_);_(* \(#,##0.000\);_(* &quot;-&quot;??_);_(@_)"/>
    <numFmt numFmtId="175" formatCode="_-* #,##0.000000_-;\-* #,##0.000000_-;_-* &quot;-&quot;??_-;_-@_-"/>
    <numFmt numFmtId="176" formatCode="_-* #,##0.0_-;\-* #,##0.0_-;_-* &quot;-&quot;?_-;_-@_-"/>
  </numFmts>
  <fonts count="120"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i/>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b/>
      <sz val="12"/>
      <color theme="1"/>
      <name val="Calibri"/>
      <family val="2"/>
      <scheme val="minor"/>
    </font>
    <font>
      <i/>
      <sz val="10"/>
      <name val="Calibri"/>
      <family val="2"/>
      <scheme val="minor"/>
    </font>
    <font>
      <b/>
      <sz val="12"/>
      <color rgb="FF5FD3CE"/>
      <name val="Calibri"/>
      <family val="2"/>
      <scheme val="minor"/>
    </font>
    <font>
      <b/>
      <sz val="8"/>
      <color rgb="FF5FD3CE"/>
      <name val="Calibri"/>
      <family val="2"/>
      <scheme val="minor"/>
    </font>
    <font>
      <b/>
      <vertAlign val="superscript"/>
      <sz val="8"/>
      <color rgb="FF5FD3CE"/>
      <name val="Calibri"/>
      <family val="2"/>
      <scheme val="minor"/>
    </font>
    <font>
      <b/>
      <sz val="8"/>
      <color rgb="FFEB262C"/>
      <name val="Calibri"/>
      <family val="2"/>
      <scheme val="minor"/>
    </font>
    <font>
      <b/>
      <vertAlign val="superscript"/>
      <sz val="8"/>
      <color rgb="FFEB262C"/>
      <name val="Calibri"/>
      <family val="2"/>
      <scheme val="minor"/>
    </font>
    <font>
      <b/>
      <sz val="8"/>
      <color rgb="FFAFDCAC"/>
      <name val="Calibri"/>
      <family val="2"/>
      <scheme val="minor"/>
    </font>
    <font>
      <b/>
      <vertAlign val="superscript"/>
      <sz val="8"/>
      <color rgb="FFAFDCAC"/>
      <name val="Calibri"/>
      <family val="2"/>
      <scheme val="minor"/>
    </font>
    <font>
      <b/>
      <sz val="12"/>
      <color rgb="FFEB262C"/>
      <name val="Calibri"/>
      <family val="2"/>
      <scheme val="minor"/>
    </font>
    <font>
      <b/>
      <sz val="12"/>
      <color theme="1" tint="0.249977111117893"/>
      <name val="Calibri"/>
      <family val="2"/>
      <scheme val="minor"/>
    </font>
    <font>
      <vertAlign val="superscript"/>
      <sz val="12"/>
      <color rgb="FFEB262C"/>
      <name val="Calibri"/>
      <family val="2"/>
      <scheme val="minor"/>
    </font>
    <font>
      <b/>
      <sz val="16"/>
      <color rgb="FF393943"/>
      <name val="Calibri"/>
      <family val="2"/>
      <scheme val="minor"/>
    </font>
    <font>
      <b/>
      <sz val="14"/>
      <color rgb="FF393943"/>
      <name val="Calibri"/>
      <family val="2"/>
      <scheme val="minor"/>
    </font>
    <font>
      <b/>
      <sz val="12"/>
      <color rgb="FFAFDCAC"/>
      <name val="Calibri"/>
      <family val="2"/>
      <scheme val="minor"/>
    </font>
    <font>
      <vertAlign val="superscript"/>
      <sz val="12"/>
      <color rgb="FFAFDCAC"/>
      <name val="Calibri"/>
      <family val="2"/>
      <scheme val="minor"/>
    </font>
    <font>
      <sz val="12"/>
      <color rgb="FFAFDCAC"/>
      <name val="Calibri"/>
      <family val="2"/>
      <scheme val="minor"/>
    </font>
    <font>
      <b/>
      <sz val="9"/>
      <color rgb="FF5FD3CE"/>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5FD3CE"/>
        <bgColor indexed="64"/>
      </patternFill>
    </fill>
    <fill>
      <patternFill patternType="solid">
        <fgColor rgb="FFBDEDEB"/>
        <bgColor indexed="64"/>
      </patternFill>
    </fill>
    <fill>
      <patternFill patternType="solid">
        <fgColor rgb="FFBDEDEB"/>
        <bgColor rgb="FF000000"/>
      </patternFill>
    </fill>
    <fill>
      <patternFill patternType="solid">
        <fgColor rgb="FFEB262C"/>
        <bgColor indexed="64"/>
      </patternFill>
    </fill>
    <fill>
      <patternFill patternType="solid">
        <fgColor rgb="FFF59597"/>
        <bgColor indexed="64"/>
      </patternFill>
    </fill>
    <fill>
      <patternFill patternType="solid">
        <fgColor rgb="FFF59597"/>
        <bgColor rgb="FF000000"/>
      </patternFill>
    </fill>
    <fill>
      <patternFill patternType="solid">
        <fgColor rgb="FFCCE9CA"/>
        <bgColor indexed="64"/>
      </patternFill>
    </fill>
    <fill>
      <patternFill patternType="solid">
        <fgColor rgb="FFCCE9CA"/>
        <bgColor rgb="FF000000"/>
      </patternFill>
    </fill>
    <fill>
      <patternFill patternType="solid">
        <fgColor rgb="FFAFDCAC"/>
        <bgColor indexed="64"/>
      </patternFill>
    </fill>
    <fill>
      <patternFill patternType="solid">
        <fgColor rgb="FFC1E4BE"/>
        <bgColor indexed="64"/>
      </patternFill>
    </fill>
  </fills>
  <borders count="21">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style="hair">
        <color indexed="64"/>
      </top>
      <bottom/>
      <diagonal/>
    </border>
    <border>
      <left/>
      <right/>
      <top/>
      <bottom style="medium">
        <color indexed="64"/>
      </bottom>
      <diagonal/>
    </border>
    <border>
      <left/>
      <right/>
      <top style="thin">
        <color indexed="64"/>
      </top>
      <bottom/>
      <diagonal/>
    </border>
    <border>
      <left/>
      <right/>
      <top/>
      <bottom style="medium">
        <color rgb="FF5FD3CE"/>
      </bottom>
      <diagonal/>
    </border>
    <border>
      <left/>
      <right/>
      <top/>
      <bottom style="medium">
        <color rgb="FFEB262C"/>
      </bottom>
      <diagonal/>
    </border>
    <border>
      <left/>
      <right/>
      <top/>
      <bottom style="medium">
        <color rgb="FFC1E4BE"/>
      </bottom>
      <diagonal/>
    </border>
    <border>
      <left/>
      <right/>
      <top style="thin">
        <color rgb="FF393943"/>
      </top>
      <bottom style="medium">
        <color rgb="FF5FD3CE"/>
      </bottom>
      <diagonal/>
    </border>
    <border>
      <left/>
      <right/>
      <top style="thin">
        <color indexed="64"/>
      </top>
      <bottom style="medium">
        <color rgb="FF5FD3CE"/>
      </bottom>
      <diagonal/>
    </border>
    <border>
      <left/>
      <right/>
      <top style="thin">
        <color indexed="64"/>
      </top>
      <bottom style="medium">
        <color rgb="FFEB262C"/>
      </bottom>
      <diagonal/>
    </border>
    <border>
      <left/>
      <right/>
      <top/>
      <bottom style="medium">
        <color rgb="FFAFDCAC"/>
      </bottom>
      <diagonal/>
    </border>
    <border>
      <left/>
      <right/>
      <top style="thin">
        <color indexed="64"/>
      </top>
      <bottom style="medium">
        <color rgb="FFAFDCAC"/>
      </bottom>
      <diagonal/>
    </border>
    <border>
      <left/>
      <right/>
      <top/>
      <bottom style="hair">
        <color indexed="64"/>
      </bottom>
      <diagonal/>
    </border>
    <border>
      <left/>
      <right/>
      <top/>
      <bottom style="thin">
        <color rgb="FFAFDCAC"/>
      </bottom>
      <diagonal/>
    </border>
    <border>
      <left/>
      <right/>
      <top style="thin">
        <color rgb="FFAFDCAC"/>
      </top>
      <bottom style="dotted">
        <color rgb="FF393943"/>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758">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5" fillId="2" borderId="0" xfId="0" applyFont="1" applyFill="1" applyAlignment="1">
      <alignment vertical="center" wrapText="1" shrinkToFit="1"/>
    </xf>
    <xf numFmtId="0" fontId="39" fillId="0" borderId="0" xfId="0" applyFont="1" applyFill="1" applyBorder="1" applyAlignment="1">
      <alignment vertical="center" wrapText="1" shrinkToFit="1"/>
    </xf>
    <xf numFmtId="0" fontId="38" fillId="2" borderId="0" xfId="0" applyFont="1" applyFill="1" applyBorder="1" applyAlignment="1">
      <alignment horizontal="right" vertical="center"/>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0" fillId="0" borderId="0" xfId="0" applyFont="1" applyBorder="1"/>
    <xf numFmtId="167" fontId="40" fillId="0" borderId="0" xfId="2" applyNumberFormat="1" applyFont="1" applyBorder="1" applyAlignment="1">
      <alignment horizontal="center"/>
    </xf>
    <xf numFmtId="167" fontId="43" fillId="0" borderId="0" xfId="2" applyNumberFormat="1" applyFont="1" applyFill="1" applyBorder="1" applyAlignment="1">
      <alignment horizontal="center" vertical="center" wrapText="1"/>
    </xf>
    <xf numFmtId="167" fontId="40" fillId="0" borderId="0" xfId="2" applyNumberFormat="1" applyFont="1" applyFill="1" applyBorder="1" applyAlignment="1">
      <alignment horizontal="center"/>
    </xf>
    <xf numFmtId="0" fontId="37" fillId="0" borderId="0" xfId="0" applyFont="1" applyBorder="1"/>
    <xf numFmtId="0" fontId="40" fillId="0" borderId="0" xfId="0" applyFont="1" applyFill="1" applyBorder="1"/>
    <xf numFmtId="0" fontId="44" fillId="2" borderId="0" xfId="4" applyFont="1" applyFill="1" applyBorder="1" applyAlignment="1">
      <alignment vertical="center" shrinkToFit="1"/>
    </xf>
    <xf numFmtId="0" fontId="45" fillId="2" borderId="0" xfId="4" applyFont="1" applyFill="1"/>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49" fillId="0" borderId="0" xfId="0" applyNumberFormat="1" applyFont="1" applyFill="1" applyBorder="1" applyAlignment="1">
      <alignment horizontal="center"/>
    </xf>
    <xf numFmtId="0" fontId="52" fillId="2" borderId="0" xfId="4" applyFont="1" applyFill="1" applyAlignment="1">
      <alignment vertical="center"/>
    </xf>
    <xf numFmtId="0" fontId="52" fillId="2" borderId="0" xfId="4" applyFont="1" applyFill="1" applyBorder="1" applyAlignment="1">
      <alignment vertical="center"/>
    </xf>
    <xf numFmtId="0" fontId="57" fillId="2" borderId="0" xfId="4" applyFont="1" applyFill="1" applyBorder="1" applyAlignment="1">
      <alignment horizontal="centerContinuous" vertical="center"/>
    </xf>
    <xf numFmtId="0" fontId="56" fillId="2" borderId="0" xfId="4" applyFont="1" applyFill="1" applyBorder="1" applyAlignment="1">
      <alignment vertical="center"/>
    </xf>
    <xf numFmtId="0" fontId="54" fillId="2" borderId="0" xfId="4" applyFont="1" applyFill="1" applyAlignment="1">
      <alignment vertical="center"/>
    </xf>
    <xf numFmtId="0" fontId="57" fillId="2" borderId="0" xfId="4" applyFont="1" applyFill="1" applyBorder="1" applyAlignment="1">
      <alignment horizontal="left" vertical="center"/>
    </xf>
    <xf numFmtId="0" fontId="56" fillId="2" borderId="0" xfId="4" applyFont="1" applyFill="1" applyBorder="1" applyAlignment="1">
      <alignment horizontal="centerContinuous" vertical="center"/>
    </xf>
    <xf numFmtId="0" fontId="57" fillId="2" borderId="0" xfId="4" applyFont="1" applyFill="1" applyBorder="1" applyAlignment="1">
      <alignment horizontal="center" vertical="center"/>
    </xf>
    <xf numFmtId="0" fontId="54" fillId="2" borderId="0" xfId="4" applyFont="1" applyFill="1" applyAlignment="1">
      <alignment horizontal="centerContinuous" vertical="center"/>
    </xf>
    <xf numFmtId="0" fontId="56" fillId="2" borderId="0" xfId="3" applyFont="1" applyFill="1" applyBorder="1" applyAlignment="1">
      <alignment horizontal="centerContinuous" vertical="center" wrapText="1"/>
    </xf>
    <xf numFmtId="0" fontId="56" fillId="2" borderId="0" xfId="3" applyFont="1" applyFill="1" applyBorder="1" applyAlignment="1">
      <alignment horizontal="centerContinuous" vertical="center"/>
    </xf>
    <xf numFmtId="0" fontId="59" fillId="2" borderId="0" xfId="4" applyFont="1" applyFill="1" applyBorder="1" applyAlignment="1">
      <alignment horizontal="centerContinuous" vertical="center" shrinkToFit="1"/>
    </xf>
    <xf numFmtId="0" fontId="59" fillId="2" borderId="0" xfId="4" applyFont="1" applyFill="1" applyBorder="1" applyAlignment="1">
      <alignment horizontal="centerContinuous" vertical="center"/>
    </xf>
    <xf numFmtId="0" fontId="59" fillId="2" borderId="0" xfId="4" applyFont="1" applyFill="1" applyBorder="1" applyAlignment="1">
      <alignment vertical="center" shrinkToFit="1"/>
    </xf>
    <xf numFmtId="0" fontId="51" fillId="0" borderId="0" xfId="4" applyFont="1" applyFill="1" applyBorder="1" applyAlignment="1">
      <alignment horizontal="centerContinuous" vertical="center" shrinkToFit="1"/>
    </xf>
    <xf numFmtId="0" fontId="59" fillId="2" borderId="0" xfId="4" applyFont="1" applyFill="1" applyBorder="1" applyAlignment="1">
      <alignment vertical="center"/>
    </xf>
    <xf numFmtId="0" fontId="59" fillId="2" borderId="0" xfId="4" applyFont="1" applyFill="1" applyBorder="1" applyAlignment="1">
      <alignment vertical="center" wrapText="1"/>
    </xf>
    <xf numFmtId="0" fontId="60" fillId="2" borderId="0" xfId="4" applyFont="1" applyFill="1" applyBorder="1" applyAlignment="1">
      <alignment horizontal="center" vertical="center" wrapText="1" shrinkToFit="1"/>
    </xf>
    <xf numFmtId="171" fontId="53" fillId="0" borderId="0" xfId="4" applyNumberFormat="1" applyFont="1" applyFill="1" applyBorder="1" applyAlignment="1">
      <alignment horizontal="centerContinuous" vertical="center" wrapText="1" shrinkToFit="1"/>
    </xf>
    <xf numFmtId="0" fontId="53" fillId="0" borderId="0" xfId="4" applyFont="1" applyFill="1" applyBorder="1" applyAlignment="1">
      <alignment horizontal="centerContinuous" vertical="center" wrapText="1" shrinkToFit="1"/>
    </xf>
    <xf numFmtId="164" fontId="54" fillId="3" borderId="0" xfId="1" applyNumberFormat="1" applyFont="1" applyFill="1" applyBorder="1" applyAlignment="1">
      <alignment horizontal="left" vertical="center" wrapText="1" shrinkToFit="1"/>
    </xf>
    <xf numFmtId="0" fontId="54" fillId="0" borderId="0" xfId="4" applyFont="1" applyFill="1" applyBorder="1" applyAlignment="1">
      <alignment horizontal="left" vertical="center" wrapText="1" shrinkToFit="1"/>
    </xf>
    <xf numFmtId="10" fontId="54" fillId="3" borderId="0" xfId="2" applyNumberFormat="1" applyFont="1" applyFill="1" applyBorder="1" applyAlignment="1">
      <alignment horizontal="center" vertical="center" wrapText="1" shrinkToFit="1"/>
    </xf>
    <xf numFmtId="10" fontId="54" fillId="0" borderId="0" xfId="2" applyNumberFormat="1" applyFont="1" applyFill="1" applyBorder="1" applyAlignment="1">
      <alignment horizontal="center" vertical="center" wrapText="1" shrinkToFit="1"/>
    </xf>
    <xf numFmtId="10" fontId="54" fillId="0" borderId="0" xfId="2" applyNumberFormat="1" applyFont="1" applyFill="1" applyBorder="1" applyAlignment="1">
      <alignment horizontal="right" vertical="center" wrapText="1" shrinkToFit="1"/>
    </xf>
    <xf numFmtId="164" fontId="54" fillId="0" borderId="0" xfId="1" applyNumberFormat="1" applyFont="1" applyFill="1" applyBorder="1" applyAlignment="1">
      <alignment horizontal="right" vertical="center" wrapText="1" shrinkToFit="1"/>
    </xf>
    <xf numFmtId="168" fontId="54" fillId="0" borderId="0" xfId="1" applyNumberFormat="1" applyFont="1" applyFill="1" applyBorder="1" applyAlignment="1">
      <alignment horizontal="right" vertical="center" wrapText="1" shrinkToFit="1"/>
    </xf>
    <xf numFmtId="10" fontId="59" fillId="2" borderId="0" xfId="4" applyNumberFormat="1" applyFont="1" applyFill="1" applyBorder="1" applyAlignment="1">
      <alignment vertical="center"/>
    </xf>
    <xf numFmtId="164" fontId="59" fillId="2" borderId="0" xfId="4" applyNumberFormat="1" applyFont="1" applyFill="1" applyBorder="1" applyAlignment="1">
      <alignment vertical="center"/>
    </xf>
    <xf numFmtId="168" fontId="59" fillId="2" borderId="0" xfId="4" applyNumberFormat="1" applyFont="1" applyFill="1" applyBorder="1" applyAlignment="1">
      <alignment vertical="center"/>
    </xf>
    <xf numFmtId="0" fontId="54" fillId="0" borderId="0" xfId="4" applyFont="1" applyFill="1" applyBorder="1" applyAlignment="1">
      <alignment vertical="center" wrapText="1" shrinkToFit="1"/>
    </xf>
    <xf numFmtId="0" fontId="61" fillId="0" borderId="0" xfId="0" applyFont="1"/>
    <xf numFmtId="0" fontId="58" fillId="0" borderId="0" xfId="0" applyFont="1"/>
    <xf numFmtId="164" fontId="54" fillId="3" borderId="0" xfId="1" applyFont="1" applyFill="1" applyBorder="1" applyAlignment="1">
      <alignment horizontal="center" vertical="center" wrapText="1" shrinkToFit="1"/>
    </xf>
    <xf numFmtId="0" fontId="54" fillId="2" borderId="0" xfId="4" applyFont="1" applyFill="1" applyBorder="1" applyAlignment="1">
      <alignment vertical="center"/>
    </xf>
    <xf numFmtId="0" fontId="64" fillId="2" borderId="0" xfId="4" applyFont="1" applyFill="1" applyBorder="1" applyAlignment="1">
      <alignment vertical="center"/>
    </xf>
    <xf numFmtId="0" fontId="64" fillId="2" borderId="0" xfId="4" applyFont="1" applyFill="1" applyBorder="1" applyAlignment="1">
      <alignment vertical="center" wrapText="1"/>
    </xf>
    <xf numFmtId="166" fontId="54" fillId="2" borderId="0" xfId="1" applyNumberFormat="1" applyFont="1" applyFill="1" applyBorder="1" applyAlignment="1">
      <alignment horizontal="right" vertical="center"/>
    </xf>
    <xf numFmtId="169" fontId="59" fillId="2" borderId="0" xfId="4" applyNumberFormat="1" applyFont="1" applyFill="1" applyBorder="1" applyAlignment="1">
      <alignment vertical="center" shrinkToFit="1"/>
    </xf>
    <xf numFmtId="0" fontId="55" fillId="2" borderId="0" xfId="4" applyFont="1" applyFill="1" applyBorder="1" applyAlignment="1">
      <alignment vertical="center"/>
    </xf>
    <xf numFmtId="0" fontId="65" fillId="2" borderId="0" xfId="4" applyFont="1" applyFill="1" applyBorder="1" applyAlignment="1">
      <alignment horizontal="left" vertical="center"/>
    </xf>
    <xf numFmtId="0" fontId="66" fillId="2" borderId="0" xfId="4" applyFont="1" applyFill="1" applyAlignment="1">
      <alignment vertical="center"/>
    </xf>
    <xf numFmtId="0" fontId="66" fillId="2" borderId="0" xfId="4" applyFont="1" applyFill="1" applyAlignment="1">
      <alignment horizontal="centerContinuous" vertical="center"/>
    </xf>
    <xf numFmtId="0" fontId="67" fillId="2" borderId="0" xfId="3" applyFont="1" applyFill="1" applyBorder="1" applyAlignment="1">
      <alignment horizontal="centerContinuous" vertical="center" wrapText="1"/>
    </xf>
    <xf numFmtId="0" fontId="67" fillId="2" borderId="0" xfId="3" applyFont="1" applyFill="1" applyBorder="1" applyAlignment="1">
      <alignment horizontal="centerContinuous" vertical="center"/>
    </xf>
    <xf numFmtId="0" fontId="68" fillId="2" borderId="0" xfId="4" applyFont="1" applyFill="1" applyBorder="1" applyAlignment="1">
      <alignment horizontal="centerContinuous" vertical="center" shrinkToFit="1"/>
    </xf>
    <xf numFmtId="0" fontId="68" fillId="2" borderId="0" xfId="4" applyFont="1" applyFill="1" applyBorder="1" applyAlignment="1">
      <alignment horizontal="centerContinuous" vertical="center"/>
    </xf>
    <xf numFmtId="0" fontId="68" fillId="2" borderId="0" xfId="4" applyFont="1" applyFill="1" applyBorder="1" applyAlignment="1">
      <alignment vertical="center" wrapText="1"/>
    </xf>
    <xf numFmtId="0" fontId="68" fillId="2" borderId="0" xfId="4" applyFont="1" applyFill="1" applyBorder="1" applyAlignment="1">
      <alignment vertical="center" shrinkToFit="1"/>
    </xf>
    <xf numFmtId="0" fontId="68" fillId="2" borderId="0" xfId="4" applyFont="1" applyFill="1" applyBorder="1" applyAlignment="1">
      <alignment vertical="center"/>
    </xf>
    <xf numFmtId="164" fontId="68" fillId="2" borderId="0" xfId="4" applyNumberFormat="1" applyFont="1" applyFill="1" applyBorder="1" applyAlignment="1">
      <alignment vertical="center"/>
    </xf>
    <xf numFmtId="168" fontId="68" fillId="2" borderId="0" xfId="4" applyNumberFormat="1" applyFont="1" applyFill="1" applyBorder="1" applyAlignment="1">
      <alignment vertical="center"/>
    </xf>
    <xf numFmtId="164" fontId="67" fillId="3" borderId="0" xfId="1" applyNumberFormat="1" applyFont="1" applyFill="1" applyBorder="1" applyAlignment="1">
      <alignment horizontal="left" vertical="center" wrapText="1" shrinkToFit="1"/>
    </xf>
    <xf numFmtId="164" fontId="67" fillId="3" borderId="0" xfId="1" applyNumberFormat="1" applyFont="1" applyFill="1" applyBorder="1" applyAlignment="1">
      <alignment horizontal="center" vertical="center" wrapText="1" shrinkToFit="1"/>
    </xf>
    <xf numFmtId="164" fontId="68" fillId="0" borderId="0" xfId="4" applyNumberFormat="1" applyFont="1" applyFill="1" applyBorder="1" applyAlignment="1">
      <alignment vertical="center"/>
    </xf>
    <xf numFmtId="168" fontId="68" fillId="0" borderId="0" xfId="4" applyNumberFormat="1" applyFont="1" applyFill="1" applyBorder="1" applyAlignment="1">
      <alignment vertical="center"/>
    </xf>
    <xf numFmtId="0" fontId="66" fillId="0" borderId="0" xfId="4" applyFont="1" applyFill="1" applyAlignment="1">
      <alignment vertical="center"/>
    </xf>
    <xf numFmtId="0" fontId="69" fillId="0" borderId="0" xfId="4" applyFont="1" applyFill="1" applyBorder="1" applyAlignment="1">
      <alignment vertical="center" shrinkToFit="1"/>
    </xf>
    <xf numFmtId="0" fontId="66"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4" fillId="2" borderId="0" xfId="1" applyNumberFormat="1" applyFont="1" applyFill="1" applyBorder="1" applyAlignment="1">
      <alignment vertical="center"/>
    </xf>
    <xf numFmtId="165" fontId="10" fillId="3" borderId="0" xfId="1" applyNumberFormat="1" applyFont="1" applyFill="1" applyAlignment="1">
      <alignment vertical="center"/>
    </xf>
    <xf numFmtId="0" fontId="55" fillId="2" borderId="0" xfId="0" applyFont="1" applyFill="1" applyBorder="1" applyAlignment="1">
      <alignment horizontal="left" vertical="center" wrapText="1"/>
    </xf>
    <xf numFmtId="166" fontId="54" fillId="2" borderId="0" xfId="1" applyNumberFormat="1" applyFont="1" applyFill="1" applyBorder="1" applyAlignment="1">
      <alignment horizontal="right" wrapText="1" shrinkToFit="1"/>
    </xf>
    <xf numFmtId="167" fontId="54" fillId="2" borderId="0" xfId="2" applyNumberFormat="1" applyFont="1" applyFill="1" applyBorder="1" applyAlignment="1">
      <alignment horizontal="right" wrapText="1" shrinkToFit="1"/>
    </xf>
    <xf numFmtId="165" fontId="54" fillId="3" borderId="0" xfId="1" applyNumberFormat="1" applyFont="1" applyFill="1" applyBorder="1" applyAlignment="1">
      <alignment vertical="center"/>
    </xf>
    <xf numFmtId="0" fontId="15" fillId="0" borderId="0" xfId="0" applyFont="1" applyFill="1" applyBorder="1" applyAlignment="1">
      <alignment vertical="center"/>
    </xf>
    <xf numFmtId="165" fontId="54" fillId="0" borderId="0" xfId="1" applyNumberFormat="1" applyFont="1" applyFill="1" applyBorder="1" applyAlignment="1">
      <alignment vertical="center"/>
    </xf>
    <xf numFmtId="0" fontId="10" fillId="0" borderId="0" xfId="0" applyFont="1" applyFill="1" applyAlignment="1">
      <alignment vertical="center"/>
    </xf>
    <xf numFmtId="165" fontId="57" fillId="2" borderId="0" xfId="1" applyNumberFormat="1" applyFont="1" applyFill="1" applyBorder="1" applyAlignment="1">
      <alignment horizontal="right" vertical="center" wrapText="1" shrinkToFit="1"/>
    </xf>
    <xf numFmtId="165" fontId="55" fillId="2" borderId="0" xfId="1" applyNumberFormat="1" applyFont="1" applyFill="1" applyBorder="1" applyAlignment="1">
      <alignment horizontal="right" vertical="center" wrapText="1" shrinkToFit="1"/>
    </xf>
    <xf numFmtId="166" fontId="57" fillId="2" borderId="0" xfId="1" applyNumberFormat="1" applyFont="1" applyFill="1" applyBorder="1" applyAlignment="1">
      <alignment horizontal="right" vertical="center" wrapText="1" shrinkToFit="1"/>
    </xf>
    <xf numFmtId="167" fontId="55" fillId="2" borderId="0" xfId="2" applyNumberFormat="1" applyFont="1" applyFill="1" applyBorder="1" applyAlignment="1">
      <alignment horizontal="right" vertical="center" wrapText="1" shrinkToFit="1"/>
    </xf>
    <xf numFmtId="0" fontId="55" fillId="2" borderId="0" xfId="0" applyFont="1" applyFill="1" applyBorder="1" applyAlignment="1">
      <alignment vertical="center"/>
    </xf>
    <xf numFmtId="165" fontId="57" fillId="2" borderId="0" xfId="1" applyNumberFormat="1" applyFont="1" applyFill="1" applyBorder="1" applyAlignment="1">
      <alignment horizontal="right" vertical="center"/>
    </xf>
    <xf numFmtId="165" fontId="55" fillId="2" borderId="0" xfId="1" applyNumberFormat="1" applyFont="1" applyFill="1" applyBorder="1" applyAlignment="1">
      <alignment horizontal="right" vertical="center"/>
    </xf>
    <xf numFmtId="166" fontId="57" fillId="2" borderId="0" xfId="1" applyNumberFormat="1" applyFont="1" applyFill="1" applyBorder="1" applyAlignment="1">
      <alignment horizontal="right" vertical="center"/>
    </xf>
    <xf numFmtId="167" fontId="55" fillId="2" borderId="0" xfId="2" applyNumberFormat="1" applyFont="1" applyFill="1" applyBorder="1" applyAlignment="1">
      <alignment horizontal="right" vertical="center"/>
    </xf>
    <xf numFmtId="0" fontId="54" fillId="3" borderId="0" xfId="0" applyFont="1" applyFill="1" applyAlignment="1">
      <alignment vertical="center" wrapText="1" shrinkToFit="1"/>
    </xf>
    <xf numFmtId="0" fontId="71" fillId="2" borderId="0" xfId="9" applyFont="1" applyFill="1" applyAlignment="1">
      <alignment horizontal="left"/>
    </xf>
    <xf numFmtId="0" fontId="58" fillId="0" borderId="0" xfId="0" applyFont="1" applyAlignment="1">
      <alignment horizontal="left" vertical="center"/>
    </xf>
    <xf numFmtId="0" fontId="25" fillId="3" borderId="0" xfId="0" applyFont="1" applyFill="1" applyBorder="1" applyAlignment="1">
      <alignment vertical="center" wrapText="1"/>
    </xf>
    <xf numFmtId="0" fontId="71" fillId="2" borderId="0" xfId="0" applyFont="1" applyFill="1" applyAlignment="1">
      <alignment horizontal="left"/>
    </xf>
    <xf numFmtId="0" fontId="71" fillId="2" borderId="0" xfId="0" applyFont="1" applyFill="1" applyAlignment="1">
      <alignment horizontal="left" vertical="center" wrapText="1"/>
    </xf>
    <xf numFmtId="0" fontId="71" fillId="2" borderId="0" xfId="9" applyFont="1" applyFill="1" applyAlignment="1">
      <alignment horizontal="left" vertical="center"/>
    </xf>
    <xf numFmtId="0" fontId="71" fillId="0" borderId="0" xfId="9" applyFont="1" applyFill="1" applyAlignment="1">
      <alignment horizontal="left" vertical="center"/>
    </xf>
    <xf numFmtId="0" fontId="58" fillId="0" borderId="0" xfId="0" applyFont="1" applyAlignment="1">
      <alignment horizontal="left" vertical="center" wrapText="1"/>
    </xf>
    <xf numFmtId="0" fontId="10" fillId="3" borderId="0" xfId="0" applyFont="1" applyFill="1"/>
    <xf numFmtId="0" fontId="71" fillId="2" borderId="0" xfId="10" applyFont="1" applyFill="1"/>
    <xf numFmtId="0" fontId="1" fillId="0" borderId="0" xfId="0" applyFont="1" applyBorder="1" applyAlignment="1">
      <alignment horizontal="center"/>
    </xf>
    <xf numFmtId="0" fontId="71" fillId="2" borderId="0" xfId="10" applyFont="1" applyFill="1" applyBorder="1" applyAlignment="1">
      <alignment vertical="center"/>
    </xf>
    <xf numFmtId="0" fontId="71" fillId="0" borderId="0" xfId="9" applyFont="1" applyFill="1" applyAlignment="1">
      <alignment vertical="center"/>
    </xf>
    <xf numFmtId="0" fontId="37" fillId="0" borderId="0" xfId="0" applyFont="1" applyAlignment="1">
      <alignment vertical="center"/>
    </xf>
    <xf numFmtId="0" fontId="52" fillId="3" borderId="0" xfId="4" applyFont="1" applyFill="1" applyBorder="1" applyAlignment="1">
      <alignment vertical="center"/>
    </xf>
    <xf numFmtId="0" fontId="52" fillId="3" borderId="0" xfId="4" applyFont="1" applyFill="1" applyAlignment="1">
      <alignment vertical="center"/>
    </xf>
    <xf numFmtId="166" fontId="68" fillId="2" borderId="0" xfId="4" applyNumberFormat="1" applyFont="1" applyFill="1" applyBorder="1" applyAlignment="1">
      <alignment vertical="center"/>
    </xf>
    <xf numFmtId="43" fontId="66" fillId="2" borderId="0" xfId="4" applyNumberFormat="1" applyFont="1" applyFill="1" applyAlignment="1">
      <alignment vertical="center"/>
    </xf>
    <xf numFmtId="0" fontId="15" fillId="2" borderId="1" xfId="0" applyFont="1" applyFill="1" applyBorder="1" applyAlignment="1">
      <alignment vertical="center" wrapText="1" shrinkToFit="1"/>
    </xf>
    <xf numFmtId="167" fontId="54" fillId="2" borderId="3" xfId="2" applyNumberFormat="1" applyFont="1" applyFill="1" applyBorder="1" applyAlignment="1">
      <alignment horizontal="right" vertical="center" wrapText="1" shrinkToFit="1"/>
    </xf>
    <xf numFmtId="9" fontId="54" fillId="2" borderId="3" xfId="2" applyFont="1" applyFill="1" applyBorder="1" applyAlignment="1">
      <alignment horizontal="right" vertical="center" wrapText="1" shrinkToFit="1"/>
    </xf>
    <xf numFmtId="167" fontId="54" fillId="0" borderId="3" xfId="2" applyNumberFormat="1" applyFont="1" applyFill="1" applyBorder="1" applyAlignment="1">
      <alignment horizontal="right" vertical="center" wrapText="1" shrinkToFit="1"/>
    </xf>
    <xf numFmtId="169" fontId="77" fillId="0" borderId="3" xfId="0" applyNumberFormat="1" applyFont="1" applyFill="1" applyBorder="1" applyAlignment="1">
      <alignment horizontal="right" vertical="center" wrapText="1" shrinkToFit="1"/>
    </xf>
    <xf numFmtId="0" fontId="15" fillId="3" borderId="0" xfId="0" applyFont="1" applyFill="1" applyBorder="1" applyAlignment="1">
      <alignment horizontal="left" vertical="center" wrapText="1"/>
    </xf>
    <xf numFmtId="167" fontId="54"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4" fillId="2" borderId="6" xfId="2" applyNumberFormat="1" applyFont="1" applyFill="1" applyBorder="1" applyAlignment="1">
      <alignment horizontal="right" wrapText="1" shrinkToFit="1"/>
    </xf>
    <xf numFmtId="167" fontId="54"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55" fillId="3" borderId="0"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2" borderId="1" xfId="0" applyFont="1" applyFill="1" applyBorder="1" applyAlignment="1">
      <alignment horizontal="left" vertical="center" wrapText="1"/>
    </xf>
    <xf numFmtId="164" fontId="54" fillId="2" borderId="1" xfId="1" applyNumberFormat="1" applyFont="1" applyFill="1" applyBorder="1" applyAlignment="1">
      <alignment horizontal="right" wrapText="1" shrinkToFit="1"/>
    </xf>
    <xf numFmtId="166" fontId="54" fillId="2" borderId="1" xfId="1" applyNumberFormat="1" applyFont="1" applyFill="1" applyBorder="1" applyAlignment="1">
      <alignment horizontal="right" wrapText="1" shrinkToFit="1"/>
    </xf>
    <xf numFmtId="44" fontId="37" fillId="0" borderId="0" xfId="0" applyNumberFormat="1" applyFont="1"/>
    <xf numFmtId="0" fontId="82" fillId="0" borderId="0" xfId="0" applyFont="1" applyBorder="1" applyAlignment="1">
      <alignment vertical="center" wrapText="1"/>
    </xf>
    <xf numFmtId="0" fontId="52" fillId="2" borderId="0" xfId="4" applyFont="1" applyFill="1" applyBorder="1" applyAlignment="1">
      <alignment vertical="center" wrapText="1"/>
    </xf>
    <xf numFmtId="0" fontId="52" fillId="2" borderId="0" xfId="4" applyFont="1" applyFill="1" applyBorder="1" applyAlignment="1">
      <alignment vertical="center" shrinkToFit="1"/>
    </xf>
    <xf numFmtId="0" fontId="52" fillId="2" borderId="0" xfId="4" applyFont="1" applyFill="1" applyBorder="1" applyAlignment="1">
      <alignment horizontal="left" vertical="center" shrinkToFit="1"/>
    </xf>
    <xf numFmtId="0" fontId="83" fillId="2" borderId="0" xfId="4" applyFont="1" applyFill="1" applyBorder="1" applyAlignment="1">
      <alignment horizontal="center" vertical="center" wrapText="1"/>
    </xf>
    <xf numFmtId="0" fontId="81" fillId="0" borderId="0" xfId="0" applyFont="1" applyFill="1" applyBorder="1" applyAlignment="1">
      <alignment vertical="center" wrapText="1"/>
    </xf>
    <xf numFmtId="0" fontId="52" fillId="2" borderId="0" xfId="4" applyFont="1" applyFill="1" applyAlignment="1">
      <alignment horizontal="left" vertical="center" shrinkToFit="1"/>
    </xf>
    <xf numFmtId="0" fontId="81" fillId="0" borderId="0" xfId="4" applyFont="1" applyFill="1" applyBorder="1" applyAlignment="1">
      <alignment vertical="center" wrapText="1"/>
    </xf>
    <xf numFmtId="0" fontId="84" fillId="0" borderId="0" xfId="4" applyFont="1" applyFill="1" applyBorder="1" applyAlignment="1">
      <alignment horizontal="right" wrapText="1" shrinkToFit="1"/>
    </xf>
    <xf numFmtId="9" fontId="52" fillId="0" borderId="0" xfId="2" applyFont="1" applyFill="1" applyBorder="1" applyAlignment="1">
      <alignment horizontal="right" wrapText="1" shrinkToFit="1"/>
    </xf>
    <xf numFmtId="0" fontId="83" fillId="2" borderId="0" xfId="4" applyFont="1" applyFill="1" applyAlignment="1">
      <alignment vertical="center" wrapText="1"/>
    </xf>
    <xf numFmtId="0" fontId="84" fillId="2" borderId="0" xfId="4" applyFont="1" applyFill="1" applyBorder="1" applyAlignment="1">
      <alignment horizontal="right" wrapText="1" shrinkToFit="1"/>
    </xf>
    <xf numFmtId="0" fontId="52" fillId="3" borderId="6" xfId="4" applyFont="1" applyFill="1" applyBorder="1" applyAlignment="1">
      <alignment horizontal="left" wrapText="1" shrinkToFit="1"/>
    </xf>
    <xf numFmtId="0" fontId="84" fillId="3" borderId="0" xfId="4" applyFont="1" applyFill="1" applyBorder="1" applyAlignment="1">
      <alignment horizontal="right" wrapText="1" shrinkToFit="1"/>
    </xf>
    <xf numFmtId="0" fontId="52" fillId="3" borderId="0" xfId="4" applyFont="1" applyFill="1" applyBorder="1" applyAlignment="1">
      <alignment horizontal="left" wrapText="1" shrinkToFit="1"/>
    </xf>
    <xf numFmtId="0" fontId="52" fillId="2" borderId="0" xfId="4" applyFont="1" applyFill="1" applyAlignment="1">
      <alignment vertical="center" wrapText="1"/>
    </xf>
    <xf numFmtId="0" fontId="52" fillId="2" borderId="0" xfId="4" applyFont="1" applyFill="1" applyAlignment="1">
      <alignment vertical="center" shrinkToFit="1"/>
    </xf>
    <xf numFmtId="0" fontId="52" fillId="2" borderId="0" xfId="0" applyFont="1" applyFill="1" applyBorder="1" applyAlignment="1">
      <alignment vertical="center"/>
    </xf>
    <xf numFmtId="0" fontId="52" fillId="2" borderId="0" xfId="0" applyFont="1" applyFill="1" applyBorder="1" applyAlignment="1">
      <alignment vertical="center" wrapText="1"/>
    </xf>
    <xf numFmtId="0" fontId="52" fillId="2" borderId="0" xfId="0" applyFont="1" applyFill="1" applyBorder="1" applyAlignment="1">
      <alignment horizontal="center" vertical="center" shrinkToFit="1"/>
    </xf>
    <xf numFmtId="0" fontId="83" fillId="2" borderId="0" xfId="0" applyFont="1" applyFill="1" applyBorder="1" applyAlignment="1">
      <alignment horizontal="center" vertical="center" wrapText="1"/>
    </xf>
    <xf numFmtId="0" fontId="83" fillId="2" borderId="0" xfId="0" quotePrefix="1" applyNumberFormat="1" applyFont="1" applyFill="1" applyBorder="1" applyAlignment="1">
      <alignment horizontal="centerContinuous" vertical="center"/>
    </xf>
    <xf numFmtId="0" fontId="52" fillId="3" borderId="2" xfId="4" applyFont="1" applyFill="1" applyBorder="1" applyAlignment="1">
      <alignment horizontal="center" vertical="center" wrapText="1" shrinkToFit="1"/>
    </xf>
    <xf numFmtId="0" fontId="52" fillId="2" borderId="0" xfId="0" applyFont="1" applyFill="1" applyBorder="1" applyAlignment="1">
      <alignment vertical="center" shrinkToFit="1"/>
    </xf>
    <xf numFmtId="0" fontId="52" fillId="0" borderId="0" xfId="4" applyFont="1" applyFill="1" applyBorder="1" applyAlignment="1">
      <alignment horizontal="left" vertical="center" wrapText="1" shrinkToFit="1"/>
    </xf>
    <xf numFmtId="169" fontId="52" fillId="2" borderId="0" xfId="2" applyNumberFormat="1" applyFont="1" applyFill="1" applyBorder="1" applyAlignment="1">
      <alignment horizontal="right" vertical="center" shrinkToFit="1"/>
    </xf>
    <xf numFmtId="167" fontId="52" fillId="2" borderId="0" xfId="2" applyNumberFormat="1" applyFont="1" applyFill="1" applyBorder="1" applyAlignment="1">
      <alignment horizontal="right" vertical="center" shrinkToFit="1"/>
    </xf>
    <xf numFmtId="0" fontId="52" fillId="2" borderId="0" xfId="0" applyFont="1" applyFill="1" applyAlignment="1">
      <alignment vertical="center" shrinkToFit="1"/>
    </xf>
    <xf numFmtId="0" fontId="52" fillId="2" borderId="0" xfId="0" applyFont="1" applyFill="1" applyAlignment="1">
      <alignment vertical="center" wrapText="1"/>
    </xf>
    <xf numFmtId="165" fontId="52" fillId="2" borderId="0" xfId="1" applyNumberFormat="1" applyFont="1" applyFill="1" applyBorder="1" applyAlignment="1">
      <alignment vertical="center"/>
    </xf>
    <xf numFmtId="165" fontId="83" fillId="2" borderId="0" xfId="1" applyNumberFormat="1" applyFont="1" applyFill="1" applyBorder="1" applyAlignment="1">
      <alignment vertical="center"/>
    </xf>
    <xf numFmtId="167" fontId="52" fillId="3" borderId="0" xfId="2" applyNumberFormat="1" applyFont="1" applyFill="1" applyBorder="1" applyAlignment="1">
      <alignment horizontal="left" wrapText="1" shrinkToFit="1"/>
    </xf>
    <xf numFmtId="167" fontId="52" fillId="3" borderId="0" xfId="2" applyNumberFormat="1" applyFont="1" applyFill="1" applyBorder="1" applyAlignment="1">
      <alignment horizontal="center" wrapText="1" shrinkToFit="1"/>
    </xf>
    <xf numFmtId="0" fontId="52" fillId="2" borderId="0" xfId="0" applyFont="1" applyFill="1" applyAlignment="1">
      <alignment vertical="center"/>
    </xf>
    <xf numFmtId="0" fontId="87" fillId="2" borderId="0" xfId="0" applyFont="1" applyFill="1" applyAlignment="1">
      <alignment vertical="center"/>
    </xf>
    <xf numFmtId="0" fontId="88" fillId="2" borderId="0" xfId="0" applyFont="1" applyFill="1" applyAlignment="1">
      <alignment vertical="center" shrinkToFit="1"/>
    </xf>
    <xf numFmtId="0" fontId="89" fillId="2" borderId="0" xfId="0" applyFont="1" applyFill="1" applyAlignment="1">
      <alignment vertical="center" shrinkToFit="1"/>
    </xf>
    <xf numFmtId="0" fontId="89" fillId="2" borderId="0" xfId="0" applyFont="1" applyFill="1" applyAlignment="1">
      <alignment vertical="center" wrapText="1"/>
    </xf>
    <xf numFmtId="0" fontId="89" fillId="2" borderId="0" xfId="0" applyFont="1" applyFill="1" applyAlignment="1">
      <alignment vertical="center"/>
    </xf>
    <xf numFmtId="0" fontId="90" fillId="2" borderId="0" xfId="0" applyFont="1" applyFill="1" applyBorder="1" applyAlignment="1">
      <alignment horizontal="right" vertical="center" shrinkToFit="1"/>
    </xf>
    <xf numFmtId="0" fontId="92" fillId="0" borderId="0" xfId="0" applyFont="1" applyBorder="1" applyAlignment="1">
      <alignment vertical="center"/>
    </xf>
    <xf numFmtId="0" fontId="52" fillId="3" borderId="0" xfId="4" applyFont="1" applyFill="1" applyAlignment="1">
      <alignment vertical="center" shrinkToFit="1"/>
    </xf>
    <xf numFmtId="0" fontId="52" fillId="3" borderId="0" xfId="4" applyFont="1" applyFill="1" applyAlignment="1">
      <alignment vertical="center" wrapText="1"/>
    </xf>
    <xf numFmtId="10" fontId="92" fillId="0" borderId="0" xfId="0" applyNumberFormat="1" applyFont="1" applyBorder="1" applyAlignment="1">
      <alignment horizontal="center" vertical="center"/>
    </xf>
    <xf numFmtId="0" fontId="52" fillId="0" borderId="0" xfId="4" applyFont="1" applyFill="1" applyAlignment="1">
      <alignment horizontal="left" vertical="center" shrinkToFit="1"/>
    </xf>
    <xf numFmtId="165" fontId="52" fillId="2" borderId="0" xfId="1" applyNumberFormat="1" applyFont="1" applyFill="1" applyAlignment="1">
      <alignment vertical="center" shrinkToFit="1"/>
    </xf>
    <xf numFmtId="165" fontId="52" fillId="0" borderId="0" xfId="1" applyNumberFormat="1" applyFont="1" applyFill="1" applyBorder="1" applyAlignment="1">
      <alignment horizontal="right" wrapText="1" shrinkToFit="1"/>
    </xf>
    <xf numFmtId="165" fontId="52" fillId="3" borderId="6" xfId="1" applyNumberFormat="1" applyFont="1" applyFill="1" applyBorder="1" applyAlignment="1">
      <alignment horizontal="right" wrapText="1" shrinkToFit="1"/>
    </xf>
    <xf numFmtId="165" fontId="52" fillId="3" borderId="0" xfId="1" applyNumberFormat="1" applyFont="1" applyFill="1" applyBorder="1" applyAlignment="1">
      <alignment horizontal="right" wrapText="1" shrinkToFit="1"/>
    </xf>
    <xf numFmtId="0" fontId="98" fillId="2" borderId="0" xfId="4" applyFont="1" applyFill="1" applyBorder="1" applyAlignment="1">
      <alignment vertical="center" wrapText="1"/>
    </xf>
    <xf numFmtId="0" fontId="98" fillId="2" borderId="0" xfId="4" applyFont="1" applyFill="1" applyBorder="1" applyAlignment="1">
      <alignment vertical="center" shrinkToFit="1"/>
    </xf>
    <xf numFmtId="0" fontId="82" fillId="2" borderId="0" xfId="4" applyFont="1" applyFill="1" applyBorder="1" applyAlignment="1">
      <alignment horizontal="center" vertical="center"/>
    </xf>
    <xf numFmtId="164" fontId="52" fillId="3" borderId="0" xfId="1" applyNumberFormat="1" applyFont="1" applyFill="1" applyBorder="1" applyAlignment="1">
      <alignment horizontal="left" vertical="center" wrapText="1" shrinkToFit="1"/>
    </xf>
    <xf numFmtId="0" fontId="98" fillId="2" borderId="0" xfId="4" applyFont="1" applyFill="1" applyBorder="1" applyAlignment="1">
      <alignment vertical="center"/>
    </xf>
    <xf numFmtId="166" fontId="52" fillId="0" borderId="0" xfId="1" applyNumberFormat="1" applyFont="1" applyFill="1" applyBorder="1" applyAlignment="1">
      <alignment horizontal="center" vertical="center" wrapText="1" shrinkToFit="1"/>
    </xf>
    <xf numFmtId="166" fontId="83" fillId="0" borderId="0" xfId="1" applyNumberFormat="1" applyFont="1" applyFill="1" applyBorder="1" applyAlignment="1">
      <alignment horizontal="center" vertical="center" wrapText="1" shrinkToFit="1"/>
    </xf>
    <xf numFmtId="167" fontId="52" fillId="0" borderId="0" xfId="2" applyNumberFormat="1" applyFont="1" applyFill="1" applyBorder="1" applyAlignment="1">
      <alignment horizontal="center" vertical="center" wrapText="1" shrinkToFit="1"/>
    </xf>
    <xf numFmtId="0" fontId="52" fillId="0" borderId="0" xfId="4" applyFont="1" applyFill="1" applyBorder="1" applyAlignment="1">
      <alignment vertical="center" wrapText="1" shrinkToFit="1"/>
    </xf>
    <xf numFmtId="171" fontId="82" fillId="2" borderId="0" xfId="4" applyNumberFormat="1" applyFont="1" applyFill="1" applyBorder="1" applyAlignment="1">
      <alignment horizontal="center" vertical="center" wrapText="1" shrinkToFit="1"/>
    </xf>
    <xf numFmtId="0" fontId="52" fillId="0" borderId="0" xfId="4" applyFont="1" applyFill="1" applyBorder="1" applyAlignment="1">
      <alignment vertical="center"/>
    </xf>
    <xf numFmtId="165" fontId="52" fillId="2" borderId="0" xfId="1" applyNumberFormat="1" applyFont="1" applyFill="1" applyBorder="1" applyAlignment="1">
      <alignment horizontal="right" vertical="center" wrapText="1" indent="1"/>
    </xf>
    <xf numFmtId="0" fontId="52" fillId="2" borderId="0" xfId="4" applyFont="1" applyFill="1" applyBorder="1" applyAlignment="1">
      <alignment horizontal="left" vertical="center" wrapText="1" indent="2"/>
    </xf>
    <xf numFmtId="0" fontId="99" fillId="0" borderId="0" xfId="0" applyFont="1"/>
    <xf numFmtId="164" fontId="74" fillId="0" borderId="0" xfId="1" applyNumberFormat="1" applyFont="1" applyFill="1" applyBorder="1" applyAlignment="1">
      <alignment vertical="center" wrapText="1" shrinkToFit="1"/>
    </xf>
    <xf numFmtId="0" fontId="44" fillId="2" borderId="0" xfId="4" applyFont="1" applyFill="1" applyBorder="1" applyAlignment="1">
      <alignment vertical="center" wrapText="1"/>
    </xf>
    <xf numFmtId="0" fontId="52" fillId="3" borderId="2" xfId="4" applyFont="1" applyFill="1" applyBorder="1" applyAlignment="1">
      <alignment horizontal="center" wrapText="1" shrinkToFit="1"/>
    </xf>
    <xf numFmtId="165" fontId="54" fillId="3" borderId="0" xfId="1" applyNumberFormat="1" applyFont="1" applyFill="1" applyBorder="1" applyAlignment="1">
      <alignment horizontal="right" wrapText="1" shrinkToFit="1"/>
    </xf>
    <xf numFmtId="165" fontId="54" fillId="2" borderId="0" xfId="1" applyNumberFormat="1" applyFont="1" applyFill="1" applyBorder="1" applyAlignment="1">
      <alignment horizontal="right" wrapText="1" shrinkToFit="1"/>
    </xf>
    <xf numFmtId="165" fontId="54" fillId="3" borderId="6" xfId="1" applyNumberFormat="1" applyFont="1" applyFill="1" applyBorder="1" applyAlignment="1">
      <alignment horizontal="right" wrapText="1" shrinkToFit="1"/>
    </xf>
    <xf numFmtId="0" fontId="82" fillId="3" borderId="2" xfId="4" applyFont="1" applyFill="1" applyBorder="1" applyAlignment="1">
      <alignment horizontal="center" wrapText="1" shrinkToFit="1"/>
    </xf>
    <xf numFmtId="167" fontId="52" fillId="2" borderId="0" xfId="2" applyNumberFormat="1" applyFont="1" applyFill="1" applyBorder="1" applyAlignment="1">
      <alignment horizontal="center" vertical="center" wrapText="1"/>
    </xf>
    <xf numFmtId="165" fontId="54" fillId="2" borderId="3" xfId="1" applyNumberFormat="1" applyFont="1" applyFill="1" applyBorder="1" applyAlignment="1">
      <alignment horizontal="right" vertical="center" wrapText="1" shrinkToFit="1"/>
    </xf>
    <xf numFmtId="173" fontId="37" fillId="0" borderId="0" xfId="0" applyNumberFormat="1" applyFont="1"/>
    <xf numFmtId="173" fontId="40" fillId="0" borderId="0" xfId="2" applyNumberFormat="1" applyFont="1" applyBorder="1" applyAlignment="1">
      <alignment horizontal="center"/>
    </xf>
    <xf numFmtId="173" fontId="43" fillId="0" borderId="0" xfId="2" applyNumberFormat="1" applyFont="1" applyFill="1" applyBorder="1" applyAlignment="1">
      <alignment horizontal="center" vertical="center" wrapText="1"/>
    </xf>
    <xf numFmtId="173" fontId="40" fillId="0" borderId="0" xfId="2" applyNumberFormat="1" applyFont="1" applyFill="1" applyBorder="1" applyAlignment="1">
      <alignment horizontal="center"/>
    </xf>
    <xf numFmtId="173" fontId="48" fillId="2" borderId="0" xfId="4" applyNumberFormat="1" applyFont="1" applyFill="1" applyBorder="1" applyAlignment="1">
      <alignment horizontal="right" vertical="center" wrapText="1" shrinkToFit="1"/>
    </xf>
    <xf numFmtId="173" fontId="49"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40" fillId="0" borderId="0" xfId="11" applyNumberFormat="1" applyFont="1" applyBorder="1" applyAlignment="1">
      <alignment horizontal="center"/>
    </xf>
    <xf numFmtId="173" fontId="37" fillId="0" borderId="0" xfId="0" applyNumberFormat="1" applyFont="1" applyBorder="1"/>
    <xf numFmtId="0" fontId="40" fillId="0" borderId="8" xfId="0" applyFont="1" applyBorder="1"/>
    <xf numFmtId="0" fontId="1" fillId="0" borderId="8" xfId="0" applyFont="1" applyBorder="1"/>
    <xf numFmtId="0" fontId="42" fillId="2" borderId="8" xfId="0" applyFont="1" applyFill="1" applyBorder="1" applyAlignment="1">
      <alignment horizontal="center" vertical="center" wrapText="1" shrinkToFit="1"/>
    </xf>
    <xf numFmtId="0" fontId="40" fillId="0" borderId="8" xfId="0" applyFont="1" applyBorder="1" applyAlignment="1">
      <alignment horizontal="center" vertical="center"/>
    </xf>
    <xf numFmtId="173" fontId="40" fillId="0" borderId="8" xfId="2" applyNumberFormat="1" applyFont="1" applyBorder="1" applyAlignment="1">
      <alignment horizontal="center"/>
    </xf>
    <xf numFmtId="0" fontId="52" fillId="3" borderId="0" xfId="4" applyNumberFormat="1" applyFont="1" applyFill="1" applyBorder="1" applyAlignment="1">
      <alignment horizontal="left" wrapText="1" shrinkToFit="1"/>
    </xf>
    <xf numFmtId="165" fontId="85" fillId="0" borderId="0" xfId="1" applyNumberFormat="1" applyFont="1" applyFill="1" applyBorder="1" applyAlignment="1">
      <alignment horizontal="right" wrapText="1"/>
    </xf>
    <xf numFmtId="9" fontId="84" fillId="0" borderId="0" xfId="2" applyFont="1" applyFill="1" applyBorder="1" applyAlignment="1">
      <alignment horizontal="right" wrapText="1"/>
    </xf>
    <xf numFmtId="165" fontId="52" fillId="0" borderId="6" xfId="1" applyNumberFormat="1" applyFont="1" applyFill="1" applyBorder="1" applyAlignment="1">
      <alignment horizontal="right" wrapText="1" shrinkToFit="1"/>
    </xf>
    <xf numFmtId="0" fontId="52" fillId="0" borderId="0" xfId="4" applyFont="1" applyFill="1" applyAlignment="1">
      <alignment vertical="center"/>
    </xf>
    <xf numFmtId="0" fontId="52" fillId="0" borderId="0" xfId="4" applyFont="1" applyFill="1" applyAlignment="1">
      <alignment vertical="center" wrapText="1"/>
    </xf>
    <xf numFmtId="0" fontId="52" fillId="0" borderId="0" xfId="4" applyFont="1" applyFill="1" applyAlignment="1">
      <alignment vertical="center" shrinkToFit="1"/>
    </xf>
    <xf numFmtId="0" fontId="85" fillId="0" borderId="0" xfId="4" applyNumberFormat="1" applyFont="1" applyFill="1" applyBorder="1" applyAlignment="1">
      <alignment wrapText="1"/>
    </xf>
    <xf numFmtId="9" fontId="52" fillId="0" borderId="0" xfId="11" applyFont="1" applyFill="1" applyBorder="1" applyAlignment="1">
      <alignment horizontal="right" wrapText="1" shrinkToFit="1"/>
    </xf>
    <xf numFmtId="9" fontId="52" fillId="3" borderId="6" xfId="11" applyFont="1" applyFill="1" applyBorder="1" applyAlignment="1">
      <alignment horizontal="right" wrapText="1" shrinkToFit="1"/>
    </xf>
    <xf numFmtId="9" fontId="52" fillId="3" borderId="0" xfId="11" applyFont="1" applyFill="1" applyBorder="1" applyAlignment="1">
      <alignment horizontal="right" wrapText="1" shrinkToFit="1"/>
    </xf>
    <xf numFmtId="9" fontId="52" fillId="0" borderId="6" xfId="11" applyFont="1" applyFill="1" applyBorder="1" applyAlignment="1">
      <alignment horizontal="right" wrapText="1" shrinkToFit="1"/>
    </xf>
    <xf numFmtId="0" fontId="83"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4" fillId="3" borderId="0" xfId="1"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4" fillId="3" borderId="0" xfId="1" applyNumberFormat="1" applyFont="1" applyFill="1" applyBorder="1" applyAlignment="1">
      <alignment horizontal="right" wrapText="1" shrinkToFit="1"/>
    </xf>
    <xf numFmtId="166" fontId="54" fillId="3" borderId="1" xfId="1" applyNumberFormat="1" applyFont="1" applyFill="1" applyBorder="1" applyAlignment="1">
      <alignment horizontal="right" wrapText="1" shrinkToFit="1"/>
    </xf>
    <xf numFmtId="167" fontId="54" fillId="3" borderId="1" xfId="2" applyNumberFormat="1" applyFont="1" applyFill="1" applyBorder="1" applyAlignment="1">
      <alignment horizontal="right" wrapText="1" shrinkToFit="1"/>
    </xf>
    <xf numFmtId="9" fontId="54" fillId="3" borderId="0" xfId="2" applyFont="1" applyFill="1" applyBorder="1" applyAlignment="1">
      <alignment horizontal="right" wrapText="1" shrinkToFit="1"/>
    </xf>
    <xf numFmtId="165" fontId="55" fillId="3" borderId="0" xfId="1" applyNumberFormat="1" applyFont="1" applyFill="1" applyBorder="1" applyAlignment="1">
      <alignment horizontal="right" vertical="center" wrapText="1"/>
    </xf>
    <xf numFmtId="165" fontId="54" fillId="3" borderId="1" xfId="1" applyNumberFormat="1" applyFont="1" applyFill="1" applyBorder="1" applyAlignment="1">
      <alignment horizontal="right" wrapText="1" shrinkToFit="1"/>
    </xf>
    <xf numFmtId="167" fontId="54" fillId="2" borderId="1" xfId="2" applyNumberFormat="1" applyFont="1" applyFill="1" applyBorder="1" applyAlignment="1">
      <alignment horizontal="right" wrapText="1" shrinkToFit="1"/>
    </xf>
    <xf numFmtId="0" fontId="15" fillId="3" borderId="9" xfId="0" applyFont="1" applyFill="1" applyBorder="1" applyAlignment="1">
      <alignment horizontal="left" vertical="center" wrapText="1" indent="1"/>
    </xf>
    <xf numFmtId="165" fontId="54" fillId="3" borderId="9" xfId="1" applyNumberFormat="1" applyFont="1" applyFill="1" applyBorder="1" applyAlignment="1">
      <alignment horizontal="right" wrapText="1" shrinkToFit="1"/>
    </xf>
    <xf numFmtId="166" fontId="54" fillId="3" borderId="9" xfId="1" applyNumberFormat="1" applyFont="1" applyFill="1" applyBorder="1" applyAlignment="1">
      <alignment horizontal="right" wrapText="1" shrinkToFit="1"/>
    </xf>
    <xf numFmtId="167" fontId="54" fillId="3" borderId="9"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3" borderId="6" xfId="0" applyFont="1" applyFill="1" applyBorder="1" applyAlignment="1">
      <alignment vertical="center" wrapText="1"/>
    </xf>
    <xf numFmtId="165" fontId="54" fillId="3" borderId="6" xfId="1" applyNumberFormat="1" applyFont="1" applyFill="1" applyBorder="1" applyAlignment="1">
      <alignment horizontal="right" vertical="center" wrapText="1" shrinkToFit="1"/>
    </xf>
    <xf numFmtId="167" fontId="54" fillId="3" borderId="6" xfId="2" applyNumberFormat="1" applyFont="1" applyFill="1" applyBorder="1" applyAlignment="1">
      <alignment horizontal="right" vertical="center" wrapText="1" shrinkToFit="1"/>
    </xf>
    <xf numFmtId="166" fontId="54" fillId="3" borderId="6" xfId="1" applyNumberFormat="1" applyFont="1" applyFill="1" applyBorder="1" applyAlignment="1">
      <alignment horizontal="right" vertical="center" wrapText="1" shrinkToFit="1"/>
    </xf>
    <xf numFmtId="0" fontId="83" fillId="0" borderId="6" xfId="4" applyNumberFormat="1" applyFont="1" applyFill="1" applyBorder="1" applyAlignment="1">
      <alignment horizontal="left" wrapText="1" shrinkToFit="1"/>
    </xf>
    <xf numFmtId="0" fontId="87" fillId="0" borderId="0" xfId="4" applyFont="1" applyFill="1" applyBorder="1" applyAlignment="1">
      <alignment horizontal="left" vertical="center" wrapText="1" shrinkToFit="1"/>
    </xf>
    <xf numFmtId="167" fontId="54" fillId="3" borderId="0" xfId="2"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0" fontId="46" fillId="3" borderId="0" xfId="4" applyFont="1" applyFill="1" applyBorder="1" applyAlignment="1">
      <alignment horizontal="center" vertical="center" wrapText="1" shrinkToFit="1"/>
    </xf>
    <xf numFmtId="0" fontId="52" fillId="0" borderId="0" xfId="4" applyFont="1" applyFill="1" applyBorder="1" applyAlignment="1">
      <alignment horizontal="left" wrapText="1" shrinkToFit="1"/>
    </xf>
    <xf numFmtId="0" fontId="63" fillId="2" borderId="0" xfId="0" applyFont="1" applyFill="1" applyBorder="1" applyAlignment="1">
      <alignment horizontal="center"/>
    </xf>
    <xf numFmtId="0" fontId="38" fillId="2" borderId="0" xfId="0" applyFont="1" applyFill="1" applyBorder="1" applyAlignment="1">
      <alignment horizontal="center"/>
    </xf>
    <xf numFmtId="166" fontId="52" fillId="0"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right" wrapText="1" shrinkToFit="1"/>
    </xf>
    <xf numFmtId="0" fontId="57" fillId="0" borderId="0" xfId="0" applyFont="1" applyFill="1" applyBorder="1" applyAlignment="1">
      <alignment vertical="center" wrapText="1" shrinkToFit="1"/>
    </xf>
    <xf numFmtId="167" fontId="54" fillId="0" borderId="0" xfId="2" applyNumberFormat="1" applyFont="1" applyFill="1" applyBorder="1" applyAlignment="1">
      <alignment horizontal="right" wrapText="1" shrinkToFit="1"/>
    </xf>
    <xf numFmtId="0" fontId="32" fillId="3" borderId="0" xfId="4" applyFont="1" applyFill="1" applyBorder="1" applyAlignment="1">
      <alignment horizontal="centerContinuous" vertical="center" wrapText="1" shrinkToFit="1"/>
    </xf>
    <xf numFmtId="166" fontId="52" fillId="0" borderId="0" xfId="1" applyNumberFormat="1" applyFont="1" applyFill="1" applyBorder="1" applyAlignment="1">
      <alignment horizontal="center" vertical="center" wrapText="1" shrinkToFit="1"/>
    </xf>
    <xf numFmtId="166" fontId="102" fillId="0" borderId="0" xfId="1" applyNumberFormat="1" applyFont="1" applyFill="1" applyBorder="1" applyAlignment="1">
      <alignment horizontal="center" vertical="center" wrapText="1" shrinkToFit="1"/>
    </xf>
    <xf numFmtId="0" fontId="93" fillId="2" borderId="0" xfId="4" applyFont="1" applyFill="1" applyBorder="1" applyAlignment="1">
      <alignment vertical="center" shrinkToFit="1"/>
    </xf>
    <xf numFmtId="174" fontId="67" fillId="3" borderId="0" xfId="1" applyNumberFormat="1" applyFont="1" applyFill="1" applyBorder="1" applyAlignment="1">
      <alignment horizontal="center" vertical="center" wrapText="1" shrinkToFit="1"/>
    </xf>
    <xf numFmtId="166" fontId="67" fillId="3" borderId="0" xfId="1" applyNumberFormat="1" applyFont="1" applyFill="1" applyBorder="1" applyAlignment="1">
      <alignment horizontal="center" vertical="center" wrapText="1" shrinkToFit="1"/>
    </xf>
    <xf numFmtId="166" fontId="93" fillId="0" borderId="0" xfId="1" applyNumberFormat="1" applyFont="1" applyFill="1" applyBorder="1" applyAlignment="1">
      <alignment horizontal="center" vertical="center" wrapText="1" shrinkToFit="1"/>
    </xf>
    <xf numFmtId="0" fontId="93" fillId="0" borderId="0" xfId="4" applyFont="1" applyFill="1" applyBorder="1" applyAlignment="1">
      <alignment vertical="center"/>
    </xf>
    <xf numFmtId="166" fontId="68" fillId="0" borderId="0" xfId="4" applyNumberFormat="1" applyFont="1" applyFill="1" applyBorder="1" applyAlignment="1">
      <alignment vertical="center"/>
    </xf>
    <xf numFmtId="165" fontId="68" fillId="2" borderId="0" xfId="4" applyNumberFormat="1" applyFont="1" applyFill="1" applyBorder="1" applyAlignment="1">
      <alignment vertical="center" shrinkToFit="1"/>
    </xf>
    <xf numFmtId="43" fontId="10" fillId="2" borderId="0" xfId="0" applyNumberFormat="1" applyFont="1" applyFill="1" applyAlignment="1">
      <alignment vertical="center" wrapText="1" shrinkToFit="1"/>
    </xf>
    <xf numFmtId="175" fontId="10" fillId="2" borderId="0" xfId="0" applyNumberFormat="1" applyFont="1" applyFill="1" applyAlignment="1">
      <alignment vertical="center" wrapText="1" shrinkToFit="1"/>
    </xf>
    <xf numFmtId="165" fontId="10" fillId="3" borderId="0" xfId="0" applyNumberFormat="1" applyFont="1" applyFill="1" applyAlignment="1">
      <alignment vertical="center" wrapText="1" shrinkToFit="1"/>
    </xf>
    <xf numFmtId="167" fontId="10" fillId="3" borderId="0" xfId="2" applyNumberFormat="1" applyFont="1" applyFill="1" applyAlignment="1">
      <alignment vertical="center" wrapText="1" shrinkToFit="1"/>
    </xf>
    <xf numFmtId="166" fontId="98" fillId="2" borderId="0" xfId="4" applyNumberFormat="1" applyFont="1" applyFill="1" applyBorder="1" applyAlignment="1">
      <alignment vertical="center" shrinkToFit="1"/>
    </xf>
    <xf numFmtId="176" fontId="98" fillId="2" borderId="0" xfId="4" applyNumberFormat="1" applyFont="1" applyFill="1" applyBorder="1" applyAlignment="1">
      <alignment vertical="center" shrinkToFit="1"/>
    </xf>
    <xf numFmtId="166" fontId="93" fillId="0" borderId="0" xfId="1" applyNumberFormat="1" applyFont="1" applyFill="1" applyBorder="1" applyAlignment="1">
      <alignment horizontal="center" vertical="center" wrapText="1" shrinkToFit="1"/>
    </xf>
    <xf numFmtId="0" fontId="43" fillId="9" borderId="3" xfId="0" applyFont="1" applyFill="1" applyBorder="1" applyAlignment="1">
      <alignment horizontal="left" vertical="center" wrapText="1"/>
    </xf>
    <xf numFmtId="173" fontId="43" fillId="9" borderId="3" xfId="11" applyNumberFormat="1" applyFont="1" applyFill="1" applyBorder="1" applyAlignment="1">
      <alignment horizontal="center" vertical="center" wrapText="1"/>
    </xf>
    <xf numFmtId="173" fontId="43" fillId="9" borderId="3" xfId="2" applyNumberFormat="1" applyFont="1" applyFill="1" applyBorder="1" applyAlignment="1">
      <alignment horizontal="center" vertical="center" wrapText="1"/>
    </xf>
    <xf numFmtId="173" fontId="37" fillId="0" borderId="0" xfId="0" applyNumberFormat="1" applyFont="1" applyFill="1" applyBorder="1"/>
    <xf numFmtId="0" fontId="40" fillId="0" borderId="10" xfId="0" applyFont="1" applyBorder="1"/>
    <xf numFmtId="173" fontId="40" fillId="0" borderId="10" xfId="2" applyNumberFormat="1" applyFont="1" applyBorder="1" applyAlignment="1">
      <alignment horizontal="center"/>
    </xf>
    <xf numFmtId="173" fontId="37" fillId="0" borderId="10" xfId="0" applyNumberFormat="1" applyFont="1" applyBorder="1"/>
    <xf numFmtId="167" fontId="40" fillId="0" borderId="10" xfId="2" applyNumberFormat="1" applyFont="1" applyBorder="1" applyAlignment="1">
      <alignment horizontal="center"/>
    </xf>
    <xf numFmtId="0" fontId="22" fillId="8" borderId="0" xfId="4" applyFont="1" applyFill="1" applyBorder="1" applyAlignment="1">
      <alignment horizontal="centerContinuous" vertical="center" shrinkToFit="1"/>
    </xf>
    <xf numFmtId="0" fontId="43" fillId="0" borderId="10" xfId="4" applyFont="1" applyFill="1" applyBorder="1" applyAlignment="1">
      <alignment wrapText="1"/>
    </xf>
    <xf numFmtId="0" fontId="43" fillId="0" borderId="10" xfId="4" applyFont="1" applyFill="1" applyBorder="1" applyAlignment="1">
      <alignment vertical="center" wrapText="1" shrinkToFit="1"/>
    </xf>
    <xf numFmtId="165" fontId="37" fillId="0" borderId="10" xfId="1" applyNumberFormat="1" applyFont="1" applyFill="1" applyBorder="1" applyAlignment="1">
      <alignment horizontal="center" vertical="center" wrapText="1" shrinkToFit="1"/>
    </xf>
    <xf numFmtId="173" fontId="37" fillId="0" borderId="10" xfId="2" applyNumberFormat="1" applyFont="1" applyFill="1" applyBorder="1" applyAlignment="1">
      <alignment horizontal="center" vertical="center" wrapText="1" shrinkToFit="1"/>
    </xf>
    <xf numFmtId="173" fontId="37" fillId="0" borderId="10" xfId="2" applyNumberFormat="1" applyFont="1" applyFill="1" applyBorder="1" applyAlignment="1">
      <alignment horizontal="right" vertical="center" wrapText="1" shrinkToFit="1"/>
    </xf>
    <xf numFmtId="0" fontId="37" fillId="9" borderId="0" xfId="4" applyFont="1" applyFill="1" applyBorder="1" applyAlignment="1">
      <alignment vertical="center"/>
    </xf>
    <xf numFmtId="3" fontId="49" fillId="10" borderId="0" xfId="0" applyNumberFormat="1" applyFont="1" applyFill="1" applyBorder="1" applyAlignment="1">
      <alignment horizontal="center"/>
    </xf>
    <xf numFmtId="173" fontId="49" fillId="10" borderId="0" xfId="0" applyNumberFormat="1" applyFont="1" applyFill="1" applyBorder="1" applyAlignment="1">
      <alignment horizontal="center"/>
    </xf>
    <xf numFmtId="0" fontId="22" fillId="11" borderId="0" xfId="4" applyFont="1" applyFill="1" applyBorder="1" applyAlignment="1">
      <alignment horizontal="centerContinuous" vertical="center" shrinkToFit="1"/>
    </xf>
    <xf numFmtId="0" fontId="43" fillId="0" borderId="11" xfId="4" applyFont="1" applyFill="1" applyBorder="1" applyAlignment="1">
      <alignment wrapText="1"/>
    </xf>
    <xf numFmtId="0" fontId="43" fillId="0" borderId="11" xfId="4" applyFont="1" applyFill="1" applyBorder="1" applyAlignment="1">
      <alignment vertical="center" wrapText="1" shrinkToFit="1"/>
    </xf>
    <xf numFmtId="165" fontId="37" fillId="0" borderId="11" xfId="1" applyNumberFormat="1" applyFont="1" applyFill="1" applyBorder="1" applyAlignment="1">
      <alignment horizontal="center" vertical="center" wrapText="1" shrinkToFit="1"/>
    </xf>
    <xf numFmtId="173" fontId="37" fillId="0" borderId="11" xfId="2" applyNumberFormat="1" applyFont="1" applyFill="1" applyBorder="1" applyAlignment="1">
      <alignment horizontal="center" vertical="center" wrapText="1" shrinkToFit="1"/>
    </xf>
    <xf numFmtId="173" fontId="37" fillId="0" borderId="11" xfId="2" applyNumberFormat="1" applyFont="1" applyFill="1" applyBorder="1" applyAlignment="1">
      <alignment horizontal="right" vertical="center" wrapText="1" shrinkToFit="1"/>
    </xf>
    <xf numFmtId="0" fontId="37" fillId="12" borderId="0" xfId="4" applyFont="1" applyFill="1" applyBorder="1" applyAlignment="1">
      <alignment vertical="center"/>
    </xf>
    <xf numFmtId="3" fontId="49" fillId="13" borderId="0" xfId="0" applyNumberFormat="1" applyFont="1" applyFill="1" applyBorder="1" applyAlignment="1">
      <alignment horizontal="center"/>
    </xf>
    <xf numFmtId="173" fontId="49" fillId="13" borderId="0" xfId="0" applyNumberFormat="1" applyFont="1" applyFill="1" applyBorder="1" applyAlignment="1">
      <alignment horizontal="center"/>
    </xf>
    <xf numFmtId="0" fontId="43" fillId="0" borderId="12" xfId="4" applyFont="1" applyFill="1" applyBorder="1" applyAlignment="1">
      <alignment wrapText="1"/>
    </xf>
    <xf numFmtId="0" fontId="43" fillId="0" borderId="12" xfId="4" applyFont="1" applyFill="1" applyBorder="1" applyAlignment="1">
      <alignment vertical="center" wrapText="1" shrinkToFit="1"/>
    </xf>
    <xf numFmtId="165" fontId="37" fillId="0" borderId="12" xfId="1" applyNumberFormat="1" applyFont="1" applyFill="1" applyBorder="1" applyAlignment="1">
      <alignment horizontal="center" vertical="center" wrapText="1" shrinkToFit="1"/>
    </xf>
    <xf numFmtId="173" fontId="37" fillId="0" borderId="12" xfId="2" applyNumberFormat="1" applyFont="1" applyFill="1" applyBorder="1" applyAlignment="1">
      <alignment horizontal="center" vertical="center" wrapText="1" shrinkToFit="1"/>
    </xf>
    <xf numFmtId="173" fontId="37" fillId="0" borderId="12" xfId="2" applyNumberFormat="1" applyFont="1" applyFill="1" applyBorder="1" applyAlignment="1">
      <alignment horizontal="right" vertical="center" wrapText="1" shrinkToFit="1"/>
    </xf>
    <xf numFmtId="0" fontId="37" fillId="14" borderId="0" xfId="4" applyFont="1" applyFill="1" applyBorder="1" applyAlignment="1">
      <alignment vertical="center"/>
    </xf>
    <xf numFmtId="3" fontId="49" fillId="15" borderId="0" xfId="0" applyNumberFormat="1" applyFont="1" applyFill="1" applyBorder="1" applyAlignment="1">
      <alignment horizontal="center"/>
    </xf>
    <xf numFmtId="173" fontId="49" fillId="15" borderId="0" xfId="0" applyNumberFormat="1" applyFont="1" applyFill="1" applyBorder="1" applyAlignment="1">
      <alignment horizontal="center"/>
    </xf>
    <xf numFmtId="0" fontId="22" fillId="16" borderId="0" xfId="4" applyFont="1" applyFill="1" applyBorder="1" applyAlignment="1">
      <alignment horizontal="centerContinuous" vertical="center" shrinkToFit="1"/>
    </xf>
    <xf numFmtId="0" fontId="81" fillId="8" borderId="0" xfId="0" applyFont="1" applyFill="1" applyBorder="1" applyAlignment="1">
      <alignment vertical="center"/>
    </xf>
    <xf numFmtId="0" fontId="81" fillId="8" borderId="0" xfId="4" applyFont="1" applyFill="1" applyBorder="1" applyAlignment="1">
      <alignment vertical="center"/>
    </xf>
    <xf numFmtId="0" fontId="104" fillId="3" borderId="2" xfId="4" applyFont="1" applyFill="1" applyBorder="1" applyAlignment="1">
      <alignment horizontal="center" vertical="center" wrapText="1" shrinkToFit="1"/>
    </xf>
    <xf numFmtId="0" fontId="104" fillId="2" borderId="0" xfId="0" applyFont="1" applyFill="1" applyBorder="1" applyAlignment="1">
      <alignment horizontal="center" vertical="center" wrapText="1" shrinkToFit="1"/>
    </xf>
    <xf numFmtId="0" fontId="85" fillId="0" borderId="13" xfId="4" applyFont="1" applyFill="1" applyBorder="1" applyAlignment="1">
      <alignment wrapText="1"/>
    </xf>
    <xf numFmtId="9" fontId="85" fillId="0" borderId="13" xfId="2" applyFont="1" applyFill="1" applyBorder="1" applyAlignment="1">
      <alignment horizontal="center" wrapText="1"/>
    </xf>
    <xf numFmtId="167" fontId="85" fillId="0" borderId="13" xfId="2" applyNumberFormat="1" applyFont="1" applyFill="1" applyBorder="1" applyAlignment="1">
      <alignment horizontal="center" wrapText="1"/>
    </xf>
    <xf numFmtId="0" fontId="87" fillId="2" borderId="0" xfId="0" applyFont="1" applyFill="1" applyBorder="1" applyAlignment="1">
      <alignment vertical="center"/>
    </xf>
    <xf numFmtId="0" fontId="84" fillId="0" borderId="10" xfId="4" applyFont="1" applyFill="1" applyBorder="1" applyAlignment="1">
      <alignment wrapText="1"/>
    </xf>
    <xf numFmtId="0" fontId="52" fillId="9" borderId="0" xfId="4" applyFont="1" applyFill="1" applyBorder="1" applyAlignment="1">
      <alignment horizontal="left" wrapText="1" shrinkToFit="1"/>
    </xf>
    <xf numFmtId="0" fontId="83" fillId="9" borderId="0" xfId="4" applyFont="1" applyFill="1" applyBorder="1" applyAlignment="1">
      <alignment horizontal="left" wrapText="1" shrinkToFit="1"/>
    </xf>
    <xf numFmtId="0" fontId="85" fillId="9" borderId="13" xfId="4" applyFont="1" applyFill="1" applyBorder="1" applyAlignment="1">
      <alignment wrapText="1"/>
    </xf>
    <xf numFmtId="165" fontId="52" fillId="9" borderId="0" xfId="1" applyNumberFormat="1" applyFont="1" applyFill="1" applyBorder="1" applyAlignment="1">
      <alignment horizontal="right" wrapText="1" shrinkToFit="1"/>
    </xf>
    <xf numFmtId="9" fontId="52" fillId="9" borderId="0" xfId="11" applyFont="1" applyFill="1" applyBorder="1" applyAlignment="1">
      <alignment horizontal="right" wrapText="1" shrinkToFit="1"/>
    </xf>
    <xf numFmtId="165" fontId="85" fillId="9" borderId="13" xfId="1" applyNumberFormat="1" applyFont="1" applyFill="1" applyBorder="1" applyAlignment="1">
      <alignment horizontal="right" wrapText="1"/>
    </xf>
    <xf numFmtId="9" fontId="84" fillId="9" borderId="13" xfId="11" applyFont="1" applyFill="1" applyBorder="1" applyAlignment="1">
      <alignment horizontal="right" wrapText="1"/>
    </xf>
    <xf numFmtId="0" fontId="52" fillId="9" borderId="0" xfId="4" applyNumberFormat="1" applyFont="1" applyFill="1" applyBorder="1" applyAlignment="1">
      <alignment horizontal="left" wrapText="1" shrinkToFit="1"/>
    </xf>
    <xf numFmtId="0" fontId="52" fillId="9" borderId="6" xfId="4" applyNumberFormat="1" applyFont="1" applyFill="1" applyBorder="1" applyAlignment="1">
      <alignment horizontal="left" wrapText="1" shrinkToFit="1"/>
    </xf>
    <xf numFmtId="0" fontId="83" fillId="9" borderId="0" xfId="4" applyNumberFormat="1" applyFont="1" applyFill="1" applyBorder="1" applyAlignment="1">
      <alignment horizontal="left" wrapText="1" shrinkToFit="1"/>
    </xf>
    <xf numFmtId="0" fontId="85" fillId="9" borderId="14" xfId="4" applyFont="1" applyFill="1" applyBorder="1" applyAlignment="1">
      <alignment wrapText="1"/>
    </xf>
    <xf numFmtId="167" fontId="52" fillId="9" borderId="0" xfId="2" applyNumberFormat="1" applyFont="1" applyFill="1" applyBorder="1" applyAlignment="1">
      <alignment horizontal="left" wrapText="1" shrinkToFit="1"/>
    </xf>
    <xf numFmtId="165" fontId="52" fillId="9" borderId="6" xfId="1" applyNumberFormat="1" applyFont="1" applyFill="1" applyBorder="1" applyAlignment="1">
      <alignment horizontal="right" wrapText="1" shrinkToFit="1"/>
    </xf>
    <xf numFmtId="9" fontId="52" fillId="9" borderId="6" xfId="11" applyFont="1" applyFill="1" applyBorder="1" applyAlignment="1">
      <alignment horizontal="right" wrapText="1" shrinkToFit="1"/>
    </xf>
    <xf numFmtId="165" fontId="85" fillId="9" borderId="14" xfId="1" applyNumberFormat="1" applyFont="1" applyFill="1" applyBorder="1" applyAlignment="1">
      <alignment horizontal="right" wrapText="1"/>
    </xf>
    <xf numFmtId="9" fontId="84" fillId="9" borderId="14" xfId="11" applyFont="1" applyFill="1" applyBorder="1" applyAlignment="1">
      <alignment horizontal="right" wrapText="1"/>
    </xf>
    <xf numFmtId="167" fontId="52" fillId="9" borderId="0" xfId="2" applyNumberFormat="1" applyFont="1" applyFill="1" applyBorder="1" applyAlignment="1">
      <alignment horizontal="center" wrapText="1" shrinkToFit="1"/>
    </xf>
    <xf numFmtId="0" fontId="20" fillId="8" borderId="0" xfId="0" applyFont="1" applyFill="1" applyBorder="1" applyAlignment="1">
      <alignment vertical="center" wrapText="1"/>
    </xf>
    <xf numFmtId="0" fontId="15" fillId="3" borderId="14" xfId="0" applyFont="1" applyFill="1" applyBorder="1" applyAlignment="1">
      <alignment vertical="center" wrapText="1"/>
    </xf>
    <xf numFmtId="0" fontId="15" fillId="3" borderId="10" xfId="0" applyFont="1" applyFill="1" applyBorder="1" applyAlignment="1">
      <alignment vertical="center" wrapText="1" shrinkToFit="1"/>
    </xf>
    <xf numFmtId="165" fontId="55" fillId="3" borderId="14" xfId="0" applyNumberFormat="1" applyFont="1" applyFill="1" applyBorder="1" applyAlignment="1">
      <alignment horizontal="right" vertical="center" wrapText="1"/>
    </xf>
    <xf numFmtId="167" fontId="54" fillId="3" borderId="14" xfId="2" applyNumberFormat="1" applyFont="1" applyFill="1" applyBorder="1" applyAlignment="1">
      <alignment horizontal="right" vertical="center" wrapText="1" shrinkToFit="1"/>
    </xf>
    <xf numFmtId="166" fontId="54" fillId="3" borderId="14" xfId="1" applyNumberFormat="1" applyFont="1" applyFill="1" applyBorder="1" applyAlignment="1">
      <alignment horizontal="right" vertical="center" wrapText="1" shrinkToFit="1"/>
    </xf>
    <xf numFmtId="0" fontId="10" fillId="2" borderId="0" xfId="0" applyFont="1" applyFill="1" applyBorder="1" applyAlignment="1">
      <alignment horizontal="right" vertical="center" wrapText="1" shrinkToFit="1"/>
    </xf>
    <xf numFmtId="0" fontId="10" fillId="3" borderId="14" xfId="0" applyFont="1" applyFill="1" applyBorder="1" applyAlignment="1">
      <alignment vertical="center" wrapText="1"/>
    </xf>
    <xf numFmtId="0" fontId="10" fillId="3" borderId="14" xfId="0" applyFont="1" applyFill="1" applyBorder="1" applyAlignment="1">
      <alignment vertical="center" wrapText="1" shrinkToFit="1"/>
    </xf>
    <xf numFmtId="165" fontId="54" fillId="3" borderId="14" xfId="1" applyNumberFormat="1" applyFont="1" applyFill="1" applyBorder="1" applyAlignment="1">
      <alignment horizontal="right" vertical="center" wrapText="1" shrinkToFit="1"/>
    </xf>
    <xf numFmtId="0" fontId="77" fillId="3" borderId="14" xfId="0" applyFont="1" applyFill="1" applyBorder="1" applyAlignment="1">
      <alignment horizontal="right" vertical="center" wrapText="1" shrinkToFit="1"/>
    </xf>
    <xf numFmtId="166" fontId="77" fillId="3" borderId="14" xfId="1" applyNumberFormat="1" applyFont="1" applyFill="1" applyBorder="1" applyAlignment="1">
      <alignment horizontal="right" vertical="center" wrapText="1" shrinkToFit="1"/>
    </xf>
    <xf numFmtId="167" fontId="54" fillId="2" borderId="14" xfId="2" applyNumberFormat="1" applyFont="1" applyFill="1" applyBorder="1" applyAlignment="1">
      <alignment horizontal="right" vertical="center" wrapText="1" shrinkToFit="1"/>
    </xf>
    <xf numFmtId="169" fontId="77" fillId="0" borderId="14" xfId="0" applyNumberFormat="1" applyFont="1" applyFill="1" applyBorder="1" applyAlignment="1">
      <alignment horizontal="right" vertical="center" wrapText="1" shrinkToFit="1"/>
    </xf>
    <xf numFmtId="0" fontId="105" fillId="2" borderId="0" xfId="0" applyFont="1" applyFill="1" applyBorder="1" applyAlignment="1">
      <alignment horizontal="right" vertical="center" wrapText="1" shrinkToFit="1"/>
    </xf>
    <xf numFmtId="0" fontId="105" fillId="2" borderId="0" xfId="0" applyFont="1" applyFill="1" applyBorder="1" applyAlignment="1">
      <alignment horizontal="center" vertical="center" wrapText="1" shrinkToFit="1"/>
    </xf>
    <xf numFmtId="0" fontId="105" fillId="0" borderId="0" xfId="0" applyFont="1" applyFill="1" applyBorder="1" applyAlignment="1">
      <alignment horizontal="right" vertical="center" wrapText="1" shrinkToFit="1"/>
    </xf>
    <xf numFmtId="0" fontId="9" fillId="9" borderId="0" xfId="0" applyFont="1" applyFill="1" applyBorder="1" applyAlignment="1">
      <alignment vertical="center" wrapText="1" shrinkToFit="1"/>
    </xf>
    <xf numFmtId="0" fontId="15" fillId="9" borderId="0" xfId="0" applyFont="1" applyFill="1" applyBorder="1" applyAlignment="1">
      <alignment vertical="center" wrapText="1" shrinkToFit="1"/>
    </xf>
    <xf numFmtId="0" fontId="9" fillId="9" borderId="6" xfId="0" applyFont="1" applyFill="1" applyBorder="1" applyAlignment="1">
      <alignment vertical="center" wrapText="1" shrinkToFit="1"/>
    </xf>
    <xf numFmtId="0" fontId="9" fillId="9" borderId="6" xfId="0" applyFont="1" applyFill="1" applyBorder="1" applyAlignment="1">
      <alignment horizontal="left" vertical="center" wrapText="1"/>
    </xf>
    <xf numFmtId="0" fontId="15" fillId="9" borderId="1" xfId="0" applyFont="1" applyFill="1" applyBorder="1" applyAlignment="1">
      <alignment horizontal="left" vertical="center" wrapText="1" indent="1"/>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0" fillId="9" borderId="0" xfId="0" applyFont="1" applyFill="1" applyBorder="1" applyAlignment="1">
      <alignment wrapText="1"/>
    </xf>
    <xf numFmtId="0" fontId="9" fillId="9" borderId="1" xfId="0" applyFont="1" applyFill="1" applyBorder="1" applyAlignment="1">
      <alignment wrapText="1"/>
    </xf>
    <xf numFmtId="166" fontId="54" fillId="9" borderId="0" xfId="1" applyNumberFormat="1" applyFont="1" applyFill="1" applyBorder="1" applyAlignment="1">
      <alignment horizontal="right" wrapText="1" shrinkToFit="1"/>
    </xf>
    <xf numFmtId="167" fontId="54" fillId="9" borderId="0" xfId="2" applyNumberFormat="1" applyFont="1" applyFill="1" applyBorder="1" applyAlignment="1">
      <alignment horizontal="right" wrapText="1" shrinkToFit="1"/>
    </xf>
    <xf numFmtId="165" fontId="54" fillId="9" borderId="9" xfId="1" applyNumberFormat="1" applyFont="1" applyFill="1" applyBorder="1" applyAlignment="1">
      <alignment horizontal="right" wrapText="1" shrinkToFit="1"/>
    </xf>
    <xf numFmtId="166" fontId="54" fillId="9" borderId="9" xfId="1" applyNumberFormat="1" applyFont="1" applyFill="1" applyBorder="1" applyAlignment="1">
      <alignment horizontal="right" wrapText="1" shrinkToFit="1"/>
    </xf>
    <xf numFmtId="165" fontId="55" fillId="9" borderId="6" xfId="1" applyNumberFormat="1" applyFont="1" applyFill="1" applyBorder="1" applyAlignment="1">
      <alignment horizontal="right" vertical="center" wrapText="1" shrinkToFit="1"/>
    </xf>
    <xf numFmtId="167" fontId="54" fillId="9" borderId="6" xfId="2" applyNumberFormat="1" applyFont="1" applyFill="1" applyBorder="1" applyAlignment="1">
      <alignment horizontal="right" wrapText="1" shrinkToFit="1"/>
    </xf>
    <xf numFmtId="165" fontId="54" fillId="9" borderId="0" xfId="1" applyNumberFormat="1" applyFont="1" applyFill="1" applyBorder="1" applyAlignment="1">
      <alignment horizontal="right" wrapText="1" shrinkToFit="1"/>
    </xf>
    <xf numFmtId="165" fontId="54" fillId="9" borderId="1" xfId="1" applyNumberFormat="1" applyFont="1" applyFill="1" applyBorder="1" applyAlignment="1">
      <alignment horizontal="right" wrapText="1" shrinkToFit="1"/>
    </xf>
    <xf numFmtId="167" fontId="54" fillId="9" borderId="1" xfId="2" applyNumberFormat="1" applyFont="1" applyFill="1" applyBorder="1" applyAlignment="1">
      <alignment horizontal="right" wrapText="1" shrinkToFit="1"/>
    </xf>
    <xf numFmtId="165" fontId="54" fillId="9" borderId="0" xfId="1" applyNumberFormat="1" applyFont="1" applyFill="1" applyBorder="1" applyAlignment="1">
      <alignment horizontal="right" vertical="center" wrapText="1" shrinkToFit="1"/>
    </xf>
    <xf numFmtId="9" fontId="54" fillId="9" borderId="0" xfId="2" applyFont="1" applyFill="1" applyAlignment="1">
      <alignment horizontal="right" vertical="center" wrapText="1" shrinkToFit="1"/>
    </xf>
    <xf numFmtId="167" fontId="54" fillId="9" borderId="0" xfId="2" applyNumberFormat="1" applyFont="1" applyFill="1" applyBorder="1" applyAlignment="1">
      <alignment horizontal="right" vertical="center" wrapText="1" shrinkToFit="1"/>
    </xf>
    <xf numFmtId="169" fontId="77" fillId="9" borderId="0" xfId="0" applyNumberFormat="1" applyFont="1" applyFill="1" applyAlignment="1">
      <alignment horizontal="right" vertical="center" wrapText="1" shrinkToFit="1"/>
    </xf>
    <xf numFmtId="165" fontId="54" fillId="9" borderId="1" xfId="1" applyNumberFormat="1" applyFont="1" applyFill="1" applyBorder="1" applyAlignment="1">
      <alignment horizontal="right" vertical="center" wrapText="1" shrinkToFit="1"/>
    </xf>
    <xf numFmtId="167" fontId="54" fillId="9" borderId="1" xfId="2" applyNumberFormat="1" applyFont="1" applyFill="1" applyBorder="1" applyAlignment="1">
      <alignment horizontal="right" vertical="center" wrapText="1" shrinkToFit="1"/>
    </xf>
    <xf numFmtId="0" fontId="54" fillId="3" borderId="0" xfId="0" applyFont="1" applyFill="1" applyBorder="1" applyAlignment="1">
      <alignment vertical="center" wrapText="1" shrinkToFit="1"/>
    </xf>
    <xf numFmtId="0" fontId="15" fillId="2" borderId="11" xfId="0" applyFont="1" applyFill="1" applyBorder="1" applyAlignment="1">
      <alignment vertical="center"/>
    </xf>
    <xf numFmtId="0" fontId="57" fillId="12" borderId="0" xfId="0" applyFont="1" applyFill="1" applyBorder="1" applyAlignment="1">
      <alignment vertical="center" wrapText="1" shrinkToFit="1"/>
    </xf>
    <xf numFmtId="0" fontId="55" fillId="12" borderId="0" xfId="0" applyFont="1" applyFill="1" applyBorder="1" applyAlignment="1">
      <alignment horizontal="left" vertical="center" wrapText="1"/>
    </xf>
    <xf numFmtId="0" fontId="57" fillId="12" borderId="6" xfId="0" applyFont="1" applyFill="1" applyBorder="1" applyAlignment="1">
      <alignment horizontal="left" vertical="center" wrapText="1"/>
    </xf>
    <xf numFmtId="0" fontId="79" fillId="12" borderId="6" xfId="0" applyFont="1" applyFill="1" applyBorder="1" applyAlignment="1">
      <alignment horizontal="left" vertical="center" wrapText="1"/>
    </xf>
    <xf numFmtId="0" fontId="80" fillId="12" borderId="15" xfId="0" applyFont="1" applyFill="1" applyBorder="1" applyAlignment="1">
      <alignment horizontal="left" vertical="center" wrapText="1"/>
    </xf>
    <xf numFmtId="166" fontId="54" fillId="12" borderId="0" xfId="1" applyNumberFormat="1" applyFont="1" applyFill="1" applyBorder="1" applyAlignment="1">
      <alignment horizontal="right" wrapText="1" shrinkToFit="1"/>
    </xf>
    <xf numFmtId="167" fontId="54" fillId="12" borderId="0" xfId="2" applyNumberFormat="1" applyFont="1" applyFill="1" applyBorder="1" applyAlignment="1">
      <alignment horizontal="right" wrapText="1" shrinkToFit="1"/>
    </xf>
    <xf numFmtId="165" fontId="54" fillId="12" borderId="0" xfId="1" applyNumberFormat="1" applyFont="1" applyFill="1" applyBorder="1" applyAlignment="1">
      <alignment horizontal="right" wrapText="1" shrinkToFit="1"/>
    </xf>
    <xf numFmtId="165" fontId="54" fillId="12" borderId="6" xfId="1" applyNumberFormat="1" applyFont="1" applyFill="1" applyBorder="1" applyAlignment="1">
      <alignment horizontal="right" wrapText="1" shrinkToFit="1"/>
    </xf>
    <xf numFmtId="167" fontId="54" fillId="12" borderId="6" xfId="2" applyNumberFormat="1" applyFont="1" applyFill="1" applyBorder="1" applyAlignment="1">
      <alignment horizontal="right" wrapText="1" shrinkToFit="1"/>
    </xf>
    <xf numFmtId="165" fontId="54" fillId="12" borderId="15" xfId="1" applyNumberFormat="1" applyFont="1" applyFill="1" applyBorder="1" applyAlignment="1">
      <alignment horizontal="right" wrapText="1" shrinkToFit="1"/>
    </xf>
    <xf numFmtId="167" fontId="54" fillId="12" borderId="15" xfId="2" applyNumberFormat="1" applyFont="1" applyFill="1" applyBorder="1" applyAlignment="1">
      <alignment horizontal="right" wrapText="1" shrinkToFit="1"/>
    </xf>
    <xf numFmtId="0" fontId="107" fillId="2" borderId="0" xfId="0" applyFont="1" applyFill="1" applyBorder="1" applyAlignment="1">
      <alignment horizontal="center" wrapText="1" shrinkToFit="1"/>
    </xf>
    <xf numFmtId="0" fontId="107" fillId="2" borderId="0" xfId="0" applyFont="1" applyFill="1" applyBorder="1" applyAlignment="1">
      <alignment horizontal="right" wrapText="1" shrinkToFit="1"/>
    </xf>
    <xf numFmtId="0" fontId="109" fillId="2" borderId="0" xfId="0" applyFont="1" applyFill="1" applyBorder="1" applyAlignment="1">
      <alignment horizontal="center" wrapText="1" shrinkToFit="1"/>
    </xf>
    <xf numFmtId="0" fontId="109" fillId="2" borderId="0" xfId="0" applyFont="1" applyFill="1" applyBorder="1" applyAlignment="1">
      <alignment horizontal="right" wrapText="1" shrinkToFit="1"/>
    </xf>
    <xf numFmtId="0" fontId="109" fillId="0" borderId="0" xfId="0" applyFont="1" applyFill="1" applyBorder="1" applyAlignment="1">
      <alignment horizontal="right" wrapText="1" shrinkToFit="1"/>
    </xf>
    <xf numFmtId="0" fontId="109" fillId="0" borderId="0" xfId="0" applyFont="1" applyFill="1" applyBorder="1" applyAlignment="1">
      <alignment horizontal="center" wrapText="1" shrinkToFit="1"/>
    </xf>
    <xf numFmtId="0" fontId="56" fillId="2" borderId="0" xfId="4" applyFont="1" applyFill="1" applyBorder="1" applyAlignment="1">
      <alignment vertical="center" wrapText="1" shrinkToFit="1"/>
    </xf>
    <xf numFmtId="0" fontId="15" fillId="2" borderId="16" xfId="0" applyFont="1" applyFill="1" applyBorder="1" applyAlignment="1">
      <alignment vertical="center"/>
    </xf>
    <xf numFmtId="0" fontId="57" fillId="14" borderId="0" xfId="0" applyFont="1" applyFill="1" applyBorder="1" applyAlignment="1">
      <alignment vertical="center" wrapText="1" shrinkToFit="1"/>
    </xf>
    <xf numFmtId="0" fontId="55" fillId="14" borderId="0" xfId="0" applyFont="1" applyFill="1" applyBorder="1" applyAlignment="1">
      <alignment horizontal="left" vertical="center" wrapText="1"/>
    </xf>
    <xf numFmtId="0" fontId="57" fillId="14" borderId="6" xfId="0" applyFont="1" applyFill="1" applyBorder="1" applyAlignment="1">
      <alignment horizontal="left" vertical="center" wrapText="1"/>
    </xf>
    <xf numFmtId="0" fontId="79" fillId="14" borderId="6" xfId="0" applyFont="1" applyFill="1" applyBorder="1" applyAlignment="1">
      <alignment horizontal="left" vertical="center" wrapText="1"/>
    </xf>
    <xf numFmtId="0" fontId="80" fillId="14" borderId="17" xfId="0" applyFont="1" applyFill="1" applyBorder="1" applyAlignment="1">
      <alignment horizontal="left" vertical="center" wrapText="1"/>
    </xf>
    <xf numFmtId="166" fontId="54" fillId="14" borderId="0" xfId="1" applyNumberFormat="1" applyFont="1" applyFill="1" applyBorder="1" applyAlignment="1">
      <alignment horizontal="right" wrapText="1" shrinkToFit="1"/>
    </xf>
    <xf numFmtId="167" fontId="54" fillId="14" borderId="0" xfId="2" applyNumberFormat="1" applyFont="1" applyFill="1" applyBorder="1" applyAlignment="1">
      <alignment horizontal="right" wrapText="1" shrinkToFit="1"/>
    </xf>
    <xf numFmtId="165" fontId="54" fillId="14" borderId="0" xfId="1" applyNumberFormat="1" applyFont="1" applyFill="1" applyBorder="1" applyAlignment="1">
      <alignment horizontal="right" wrapText="1" shrinkToFit="1"/>
    </xf>
    <xf numFmtId="165" fontId="54" fillId="14" borderId="6" xfId="1" applyNumberFormat="1" applyFont="1" applyFill="1" applyBorder="1" applyAlignment="1">
      <alignment horizontal="right" wrapText="1" shrinkToFit="1"/>
    </xf>
    <xf numFmtId="167" fontId="54" fillId="14" borderId="6" xfId="2" applyNumberFormat="1" applyFont="1" applyFill="1" applyBorder="1" applyAlignment="1">
      <alignment horizontal="right" wrapText="1" shrinkToFit="1"/>
    </xf>
    <xf numFmtId="165" fontId="54" fillId="14" borderId="17" xfId="1" applyNumberFormat="1" applyFont="1" applyFill="1" applyBorder="1" applyAlignment="1">
      <alignment horizontal="right" wrapText="1" shrinkToFit="1"/>
    </xf>
    <xf numFmtId="167" fontId="54" fillId="14" borderId="17" xfId="2" applyNumberFormat="1" applyFont="1" applyFill="1" applyBorder="1" applyAlignment="1">
      <alignment horizontal="right" wrapText="1" shrinkToFit="1"/>
    </xf>
    <xf numFmtId="167" fontId="66" fillId="2" borderId="0" xfId="2" applyNumberFormat="1" applyFont="1" applyFill="1" applyBorder="1" applyAlignment="1">
      <alignment vertical="center"/>
    </xf>
    <xf numFmtId="167" fontId="66" fillId="0" borderId="0" xfId="2" applyNumberFormat="1" applyFont="1" applyFill="1" applyBorder="1" applyAlignment="1">
      <alignment vertical="center"/>
    </xf>
    <xf numFmtId="167" fontId="68" fillId="2" borderId="0" xfId="2" applyNumberFormat="1" applyFont="1" applyFill="1" applyBorder="1" applyAlignment="1">
      <alignment vertical="center"/>
    </xf>
    <xf numFmtId="167" fontId="68" fillId="0" borderId="0" xfId="2" applyNumberFormat="1" applyFont="1" applyFill="1" applyBorder="1" applyAlignment="1">
      <alignment vertical="center"/>
    </xf>
    <xf numFmtId="166" fontId="83" fillId="3" borderId="0" xfId="1" applyNumberFormat="1" applyFont="1" applyFill="1" applyBorder="1" applyAlignment="1">
      <alignment horizontal="center" vertical="center" wrapText="1" shrinkToFit="1"/>
    </xf>
    <xf numFmtId="171" fontId="82" fillId="2" borderId="0" xfId="4" applyNumberFormat="1" applyFont="1" applyFill="1" applyBorder="1" applyAlignment="1">
      <alignment vertical="center" wrapText="1" shrinkToFit="1"/>
    </xf>
    <xf numFmtId="171" fontId="82" fillId="2" borderId="18" xfId="4" applyNumberFormat="1" applyFont="1" applyFill="1" applyBorder="1" applyAlignment="1">
      <alignment vertical="center" wrapText="1" shrinkToFit="1"/>
    </xf>
    <xf numFmtId="0" fontId="82" fillId="2" borderId="18" xfId="4" applyFont="1" applyFill="1" applyBorder="1" applyAlignment="1">
      <alignment horizontal="center" vertical="center"/>
    </xf>
    <xf numFmtId="0" fontId="97" fillId="11" borderId="11" xfId="4" applyFont="1" applyFill="1" applyBorder="1" applyAlignment="1">
      <alignment vertical="center" shrinkToFit="1"/>
    </xf>
    <xf numFmtId="0" fontId="69" fillId="11" borderId="11" xfId="4" applyFont="1" applyFill="1" applyBorder="1" applyAlignment="1">
      <alignment vertical="center" shrinkToFit="1"/>
    </xf>
    <xf numFmtId="164" fontId="83" fillId="3" borderId="11" xfId="1" applyNumberFormat="1" applyFont="1" applyFill="1" applyBorder="1" applyAlignment="1">
      <alignment horizontal="left" vertical="center" wrapText="1" shrinkToFit="1"/>
    </xf>
    <xf numFmtId="166" fontId="83" fillId="3" borderId="11" xfId="1" applyNumberFormat="1" applyFont="1" applyFill="1" applyBorder="1" applyAlignment="1">
      <alignment horizontal="center" vertical="center" wrapText="1" shrinkToFit="1"/>
    </xf>
    <xf numFmtId="167" fontId="83" fillId="3" borderId="11" xfId="2" applyNumberFormat="1" applyFont="1" applyFill="1" applyBorder="1" applyAlignment="1">
      <alignment horizontal="center" vertical="center" wrapText="1" shrinkToFit="1"/>
    </xf>
    <xf numFmtId="164" fontId="67" fillId="3" borderId="11" xfId="1" applyNumberFormat="1" applyFont="1" applyFill="1" applyBorder="1" applyAlignment="1">
      <alignment horizontal="left" vertical="center" wrapText="1" shrinkToFit="1"/>
    </xf>
    <xf numFmtId="165" fontId="83" fillId="3" borderId="11" xfId="1" applyNumberFormat="1" applyFont="1" applyFill="1" applyBorder="1" applyAlignment="1">
      <alignment horizontal="right" vertical="center" wrapText="1" indent="1" shrinkToFit="1"/>
    </xf>
    <xf numFmtId="0" fontId="112" fillId="2" borderId="18" xfId="4" applyFont="1" applyFill="1" applyBorder="1" applyAlignment="1">
      <alignment horizontal="center" vertical="center"/>
    </xf>
    <xf numFmtId="0" fontId="111" fillId="3" borderId="0" xfId="4" applyFont="1" applyFill="1" applyBorder="1" applyAlignment="1">
      <alignment horizontal="center" vertical="center" wrapText="1" shrinkToFit="1"/>
    </xf>
    <xf numFmtId="0" fontId="111" fillId="3" borderId="7" xfId="4" applyFont="1" applyFill="1" applyBorder="1" applyAlignment="1">
      <alignment horizontal="center" vertical="center" wrapText="1" shrinkToFit="1"/>
    </xf>
    <xf numFmtId="0" fontId="111" fillId="0" borderId="0" xfId="4" applyFont="1" applyFill="1" applyBorder="1" applyAlignment="1">
      <alignment horizontal="center" vertical="center" wrapText="1" shrinkToFit="1"/>
    </xf>
    <xf numFmtId="0" fontId="82" fillId="3" borderId="20" xfId="4" applyFont="1" applyFill="1" applyBorder="1" applyAlignment="1">
      <alignment horizontal="center" wrapText="1" shrinkToFit="1"/>
    </xf>
    <xf numFmtId="164" fontId="83" fillId="3" borderId="16" xfId="1" applyNumberFormat="1" applyFont="1" applyFill="1" applyBorder="1" applyAlignment="1">
      <alignment horizontal="left" vertical="center" wrapText="1" shrinkToFit="1"/>
    </xf>
    <xf numFmtId="166" fontId="83" fillId="3" borderId="16" xfId="1" applyNumberFormat="1" applyFont="1" applyFill="1" applyBorder="1" applyAlignment="1">
      <alignment horizontal="center" vertical="center" wrapText="1" shrinkToFit="1"/>
    </xf>
    <xf numFmtId="167" fontId="83" fillId="3" borderId="16" xfId="2" applyNumberFormat="1" applyFont="1" applyFill="1" applyBorder="1" applyAlignment="1">
      <alignment horizontal="center" vertical="center" wrapText="1" shrinkToFit="1"/>
    </xf>
    <xf numFmtId="164" fontId="67" fillId="3" borderId="16" xfId="1" applyNumberFormat="1" applyFont="1" applyFill="1" applyBorder="1" applyAlignment="1">
      <alignment horizontal="left" vertical="center" wrapText="1" shrinkToFit="1"/>
    </xf>
    <xf numFmtId="165" fontId="83" fillId="3" borderId="16" xfId="1" applyNumberFormat="1" applyFont="1" applyFill="1" applyBorder="1" applyAlignment="1">
      <alignment horizontal="right" vertical="center" wrapText="1" indent="1" shrinkToFit="1"/>
    </xf>
    <xf numFmtId="0" fontId="69" fillId="17" borderId="19" xfId="4" applyFont="1" applyFill="1" applyBorder="1" applyAlignment="1">
      <alignment vertical="center" shrinkToFit="1"/>
    </xf>
    <xf numFmtId="0" fontId="69" fillId="17" borderId="0" xfId="4" applyFont="1" applyFill="1" applyBorder="1" applyAlignment="1">
      <alignment vertical="center" shrinkToFit="1"/>
    </xf>
    <xf numFmtId="0" fontId="69" fillId="17" borderId="16" xfId="4" applyFont="1" applyFill="1" applyBorder="1" applyAlignment="1">
      <alignment vertical="center" shrinkToFit="1"/>
    </xf>
    <xf numFmtId="0" fontId="114" fillId="17" borderId="16" xfId="4" applyFont="1" applyFill="1" applyBorder="1" applyAlignment="1">
      <alignment vertical="center" shrinkToFit="1"/>
    </xf>
    <xf numFmtId="0" fontId="115" fillId="17" borderId="19" xfId="4" applyFont="1" applyFill="1" applyBorder="1" applyAlignment="1">
      <alignment vertical="center" shrinkToFit="1"/>
    </xf>
    <xf numFmtId="0" fontId="116" fillId="3" borderId="0" xfId="4" applyFont="1" applyFill="1" applyBorder="1" applyAlignment="1">
      <alignment horizontal="center" vertical="center" wrapText="1" shrinkToFit="1"/>
    </xf>
    <xf numFmtId="0" fontId="118" fillId="2" borderId="0" xfId="4" applyFont="1" applyFill="1" applyBorder="1" applyAlignment="1">
      <alignment vertical="center"/>
    </xf>
    <xf numFmtId="0" fontId="116" fillId="3" borderId="7" xfId="4" applyFont="1" applyFill="1" applyBorder="1" applyAlignment="1">
      <alignment horizontal="center" vertical="center" wrapText="1" shrinkToFit="1"/>
    </xf>
    <xf numFmtId="0" fontId="116" fillId="0" borderId="0" xfId="4" applyFont="1" applyFill="1" applyBorder="1" applyAlignment="1">
      <alignment horizontal="center" vertical="center" wrapText="1" shrinkToFit="1"/>
    </xf>
    <xf numFmtId="164" fontId="52" fillId="14" borderId="0" xfId="1" applyNumberFormat="1" applyFont="1" applyFill="1" applyBorder="1" applyAlignment="1">
      <alignment horizontal="left" vertical="center" wrapText="1" shrinkToFit="1"/>
    </xf>
    <xf numFmtId="166" fontId="52" fillId="14" borderId="0" xfId="1" applyNumberFormat="1" applyFont="1" applyFill="1" applyBorder="1" applyAlignment="1">
      <alignment horizontal="center" vertical="center" wrapText="1" shrinkToFit="1"/>
    </xf>
    <xf numFmtId="166" fontId="83" fillId="14" borderId="0" xfId="1" applyNumberFormat="1" applyFont="1" applyFill="1" applyBorder="1" applyAlignment="1">
      <alignment horizontal="center" vertical="center" wrapText="1" shrinkToFit="1"/>
    </xf>
    <xf numFmtId="167" fontId="52" fillId="14" borderId="0" xfId="2" applyNumberFormat="1" applyFont="1" applyFill="1" applyBorder="1" applyAlignment="1">
      <alignment horizontal="center" vertical="center" wrapText="1" shrinkToFit="1"/>
    </xf>
    <xf numFmtId="0" fontId="52" fillId="14" borderId="0" xfId="4" applyFont="1" applyFill="1" applyBorder="1" applyAlignment="1">
      <alignment vertical="center" wrapText="1"/>
    </xf>
    <xf numFmtId="165" fontId="52" fillId="14" borderId="0" xfId="1" applyNumberFormat="1" applyFont="1" applyFill="1" applyBorder="1" applyAlignment="1">
      <alignment horizontal="right" vertical="center" wrapText="1" indent="1"/>
    </xf>
    <xf numFmtId="167" fontId="52" fillId="14" borderId="0" xfId="2" applyNumberFormat="1" applyFont="1" applyFill="1" applyBorder="1" applyAlignment="1">
      <alignment horizontal="center" vertical="center" wrapText="1"/>
    </xf>
    <xf numFmtId="0" fontId="52" fillId="12" borderId="0" xfId="4" applyFont="1" applyFill="1" applyBorder="1" applyAlignment="1">
      <alignment vertical="center" wrapText="1"/>
    </xf>
    <xf numFmtId="165" fontId="52" fillId="12" borderId="0" xfId="1" applyNumberFormat="1" applyFont="1" applyFill="1" applyBorder="1" applyAlignment="1">
      <alignment horizontal="right" vertical="center" wrapText="1" indent="1"/>
    </xf>
    <xf numFmtId="167" fontId="52" fillId="12" borderId="0" xfId="2" applyNumberFormat="1" applyFont="1" applyFill="1" applyBorder="1" applyAlignment="1">
      <alignment horizontal="center" vertical="center" wrapText="1"/>
    </xf>
    <xf numFmtId="164" fontId="52" fillId="12" borderId="0" xfId="1" applyNumberFormat="1" applyFont="1" applyFill="1" applyBorder="1" applyAlignment="1">
      <alignment horizontal="left" vertical="center" wrapText="1" shrinkToFit="1"/>
    </xf>
    <xf numFmtId="166" fontId="52" fillId="12" borderId="0" xfId="1" applyNumberFormat="1" applyFont="1" applyFill="1" applyBorder="1" applyAlignment="1">
      <alignment horizontal="center" vertical="center" wrapText="1" shrinkToFit="1"/>
    </xf>
    <xf numFmtId="166" fontId="83" fillId="12" borderId="0" xfId="1" applyNumberFormat="1" applyFont="1" applyFill="1" applyBorder="1" applyAlignment="1">
      <alignment horizontal="center" vertical="center" wrapText="1" shrinkToFit="1"/>
    </xf>
    <xf numFmtId="167" fontId="52" fillId="12" borderId="0" xfId="2" applyNumberFormat="1" applyFont="1" applyFill="1" applyBorder="1" applyAlignment="1">
      <alignment horizontal="center" vertical="center" wrapText="1" shrinkToFit="1"/>
    </xf>
    <xf numFmtId="0" fontId="22" fillId="8" borderId="0" xfId="4" applyFont="1" applyFill="1" applyBorder="1" applyAlignment="1">
      <alignment vertical="center" shrinkToFit="1"/>
    </xf>
    <xf numFmtId="164" fontId="54" fillId="3" borderId="10" xfId="1" applyNumberFormat="1" applyFont="1" applyFill="1" applyBorder="1" applyAlignment="1">
      <alignment horizontal="left" vertical="center" wrapText="1" shrinkToFit="1"/>
    </xf>
    <xf numFmtId="0" fontId="55" fillId="0" borderId="10" xfId="4" applyFont="1" applyFill="1" applyBorder="1" applyAlignment="1">
      <alignment vertical="center" wrapText="1" shrinkToFit="1"/>
    </xf>
    <xf numFmtId="10" fontId="54" fillId="3" borderId="10" xfId="2" applyNumberFormat="1" applyFont="1" applyFill="1" applyBorder="1" applyAlignment="1">
      <alignment horizontal="center" vertical="center" wrapText="1" shrinkToFit="1"/>
    </xf>
    <xf numFmtId="0" fontId="64" fillId="2" borderId="10" xfId="4" applyFont="1" applyFill="1" applyBorder="1" applyAlignment="1">
      <alignment vertical="center"/>
    </xf>
    <xf numFmtId="164" fontId="54" fillId="3" borderId="10" xfId="1" applyFont="1" applyFill="1" applyBorder="1" applyAlignment="1">
      <alignment horizontal="center" vertical="center" wrapText="1" shrinkToFit="1"/>
    </xf>
    <xf numFmtId="167" fontId="54" fillId="3" borderId="10" xfId="2" applyNumberFormat="1" applyFont="1" applyFill="1" applyBorder="1" applyAlignment="1">
      <alignment horizontal="center" vertical="center" wrapText="1" shrinkToFit="1"/>
    </xf>
    <xf numFmtId="0" fontId="119" fillId="3" borderId="2" xfId="4" applyFont="1" applyFill="1" applyBorder="1" applyAlignment="1">
      <alignment horizontal="center" vertical="center" wrapText="1" shrinkToFit="1"/>
    </xf>
    <xf numFmtId="0" fontId="119" fillId="3" borderId="0" xfId="4" applyFont="1" applyFill="1" applyBorder="1" applyAlignment="1">
      <alignment horizontal="center" vertical="center" wrapText="1" shrinkToFit="1"/>
    </xf>
    <xf numFmtId="0" fontId="119" fillId="0" borderId="0" xfId="4" applyFont="1" applyFill="1" applyBorder="1" applyAlignment="1">
      <alignment horizontal="right" vertical="center" wrapText="1" shrinkToFit="1"/>
    </xf>
    <xf numFmtId="49" fontId="119" fillId="3" borderId="0" xfId="4" applyNumberFormat="1" applyFont="1" applyFill="1" applyBorder="1" applyAlignment="1">
      <alignment horizontal="center" vertical="center" wrapText="1" shrinkToFit="1"/>
    </xf>
    <xf numFmtId="0" fontId="119" fillId="3" borderId="0" xfId="4" applyFont="1" applyFill="1" applyBorder="1" applyAlignment="1">
      <alignment horizontal="right" vertical="center" wrapText="1" shrinkToFit="1"/>
    </xf>
    <xf numFmtId="164" fontId="54" fillId="9" borderId="0" xfId="1" applyNumberFormat="1" applyFont="1" applyFill="1" applyBorder="1" applyAlignment="1">
      <alignment horizontal="left" vertical="center" wrapText="1" shrinkToFit="1"/>
    </xf>
    <xf numFmtId="10" fontId="54" fillId="9" borderId="0" xfId="2" applyNumberFormat="1" applyFont="1" applyFill="1" applyBorder="1" applyAlignment="1">
      <alignment horizontal="center" vertical="center" wrapText="1" shrinkToFit="1"/>
    </xf>
    <xf numFmtId="164" fontId="54" fillId="9" borderId="0" xfId="1" applyFont="1" applyFill="1" applyBorder="1" applyAlignment="1">
      <alignment horizontal="center" vertical="center" wrapText="1" shrinkToFit="1"/>
    </xf>
    <xf numFmtId="167" fontId="54" fillId="9" borderId="0" xfId="2" applyNumberFormat="1" applyFont="1" applyFill="1" applyBorder="1" applyAlignment="1">
      <alignment horizontal="center" vertical="center" wrapText="1" shrinkToFit="1"/>
    </xf>
    <xf numFmtId="0" fontId="46" fillId="3" borderId="2" xfId="4" applyFont="1" applyFill="1" applyBorder="1" applyAlignment="1">
      <alignment horizontal="center" vertical="center" wrapText="1" shrinkToFit="1"/>
    </xf>
    <xf numFmtId="0" fontId="46" fillId="2" borderId="0" xfId="4" applyFont="1" applyFill="1" applyBorder="1" applyAlignment="1">
      <alignment horizontal="center" vertical="center" wrapText="1" shrinkToFit="1"/>
    </xf>
    <xf numFmtId="0" fontId="104" fillId="3" borderId="0" xfId="0" applyFont="1" applyFill="1" applyBorder="1" applyAlignment="1">
      <alignment horizontal="center" vertical="center" wrapText="1" shrinkToFit="1"/>
    </xf>
    <xf numFmtId="166" fontId="93" fillId="0" borderId="0" xfId="1" applyNumberFormat="1" applyFont="1" applyFill="1" applyBorder="1" applyAlignment="1">
      <alignment horizontal="center" vertical="center" wrapText="1" shrinkToFit="1"/>
    </xf>
    <xf numFmtId="166" fontId="83" fillId="3" borderId="11" xfId="1" applyNumberFormat="1" applyFont="1" applyFill="1" applyBorder="1" applyAlignment="1">
      <alignment horizontal="center" vertical="center" wrapText="1" shrinkToFit="1"/>
    </xf>
    <xf numFmtId="166" fontId="52" fillId="12" borderId="0" xfId="1"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166" fontId="93" fillId="3" borderId="0" xfId="1" applyNumberFormat="1" applyFont="1" applyFill="1" applyBorder="1" applyAlignment="1">
      <alignment horizontal="center" vertical="center" wrapText="1" shrinkToFit="1"/>
    </xf>
    <xf numFmtId="166" fontId="52" fillId="3" borderId="0" xfId="1" applyNumberFormat="1" applyFont="1" applyFill="1" applyBorder="1" applyAlignment="1">
      <alignment horizontal="center" vertical="center" wrapText="1" shrinkToFit="1"/>
    </xf>
    <xf numFmtId="4" fontId="92" fillId="3" borderId="0" xfId="0" applyNumberFormat="1" applyFont="1" applyFill="1" applyBorder="1" applyAlignment="1">
      <alignment horizontal="center" vertical="center"/>
    </xf>
    <xf numFmtId="0" fontId="92" fillId="3" borderId="0" xfId="0" applyFont="1" applyFill="1" applyBorder="1" applyAlignment="1">
      <alignment horizontal="center" vertical="center"/>
    </xf>
    <xf numFmtId="167" fontId="84" fillId="3" borderId="10" xfId="2" applyNumberFormat="1" applyFont="1" applyFill="1" applyBorder="1" applyAlignment="1">
      <alignment horizontal="center" wrapText="1"/>
    </xf>
    <xf numFmtId="0" fontId="84" fillId="3" borderId="10" xfId="4" applyFont="1" applyFill="1" applyBorder="1" applyAlignment="1">
      <alignment wrapText="1"/>
    </xf>
    <xf numFmtId="3" fontId="52" fillId="9" borderId="0" xfId="2" applyNumberFormat="1" applyFont="1" applyFill="1" applyBorder="1" applyAlignment="1">
      <alignment horizontal="center" wrapText="1" shrinkToFit="1"/>
    </xf>
    <xf numFmtId="4" fontId="92" fillId="9" borderId="0" xfId="0" applyNumberFormat="1" applyFont="1" applyFill="1" applyBorder="1" applyAlignment="1">
      <alignment horizontal="center" vertical="center"/>
    </xf>
    <xf numFmtId="0" fontId="92" fillId="9" borderId="0" xfId="0" applyFont="1" applyFill="1" applyBorder="1" applyAlignment="1">
      <alignment vertical="center"/>
    </xf>
    <xf numFmtId="0" fontId="47" fillId="0" borderId="0" xfId="0" applyFont="1" applyBorder="1" applyAlignment="1">
      <alignment horizontal="center" vertical="center"/>
    </xf>
    <xf numFmtId="0" fontId="47" fillId="0" borderId="10"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47" fillId="0" borderId="0" xfId="0" applyFont="1" applyFill="1" applyBorder="1" applyAlignment="1">
      <alignment horizontal="center" vertical="center"/>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22" fillId="16" borderId="0" xfId="4" applyFont="1" applyFill="1" applyBorder="1" applyAlignment="1">
      <alignment horizontal="center" vertical="center" shrinkToFit="1"/>
    </xf>
    <xf numFmtId="0" fontId="22" fillId="11" borderId="0" xfId="4" applyFont="1" applyFill="1" applyBorder="1" applyAlignment="1">
      <alignment horizontal="center" vertical="center" shrinkToFit="1"/>
    </xf>
    <xf numFmtId="0" fontId="52" fillId="2" borderId="1" xfId="0" quotePrefix="1" applyNumberFormat="1" applyFont="1" applyFill="1" applyBorder="1" applyAlignment="1">
      <alignment horizontal="center" vertical="center" shrinkToFit="1"/>
    </xf>
    <xf numFmtId="0" fontId="81" fillId="8" borderId="0" xfId="0" applyFont="1" applyFill="1" applyBorder="1" applyAlignment="1">
      <alignment horizontal="left" vertical="center"/>
    </xf>
    <xf numFmtId="0" fontId="81" fillId="5" borderId="0" xfId="0" applyFont="1" applyFill="1" applyBorder="1" applyAlignment="1">
      <alignment horizontal="center" vertical="center" wrapText="1" shrinkToFit="1"/>
    </xf>
    <xf numFmtId="0" fontId="82" fillId="0" borderId="0" xfId="0" applyFont="1" applyBorder="1" applyAlignment="1">
      <alignment horizontal="center" vertical="center" wrapText="1"/>
    </xf>
    <xf numFmtId="0" fontId="52"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5" fillId="2" borderId="0" xfId="4"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1" fillId="0" borderId="0" xfId="0" applyFont="1" applyFill="1" applyAlignment="1">
      <alignment horizontal="left" wrapText="1"/>
    </xf>
    <xf numFmtId="0" fontId="20" fillId="11" borderId="0" xfId="0" applyFont="1" applyFill="1" applyBorder="1" applyAlignment="1">
      <alignment horizontal="center" vertical="center" wrapText="1" shrinkToFit="1"/>
    </xf>
    <xf numFmtId="0" fontId="71" fillId="0" borderId="0" xfId="10" applyFont="1" applyFill="1" applyBorder="1" applyAlignment="1">
      <alignment horizontal="left" vertical="center" wrapText="1"/>
    </xf>
    <xf numFmtId="0" fontId="20" fillId="16" borderId="0" xfId="0" applyFont="1" applyFill="1" applyBorder="1" applyAlignment="1">
      <alignment horizontal="center" vertical="center" wrapText="1" shrinkToFit="1"/>
    </xf>
    <xf numFmtId="0" fontId="71" fillId="2" borderId="0" xfId="10" applyFont="1" applyFill="1" applyBorder="1" applyAlignment="1">
      <alignment horizontal="left" vertical="center" wrapText="1"/>
    </xf>
    <xf numFmtId="0" fontId="74"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1"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93" fillId="0" borderId="0" xfId="1" applyNumberFormat="1" applyFont="1" applyFill="1" applyBorder="1" applyAlignment="1">
      <alignment horizontal="center" vertical="center" wrapText="1" shrinkToFit="1"/>
    </xf>
    <xf numFmtId="166" fontId="83" fillId="3" borderId="11" xfId="1" applyNumberFormat="1" applyFont="1" applyFill="1" applyBorder="1" applyAlignment="1">
      <alignment horizontal="center" vertical="center" wrapText="1" shrinkToFit="1"/>
    </xf>
    <xf numFmtId="171" fontId="82" fillId="2" borderId="18" xfId="4" applyNumberFormat="1" applyFont="1" applyFill="1" applyBorder="1" applyAlignment="1">
      <alignment horizontal="center" vertical="center" wrapText="1" shrinkToFit="1"/>
    </xf>
    <xf numFmtId="166" fontId="52" fillId="12" borderId="0" xfId="1" applyNumberFormat="1" applyFont="1" applyFill="1" applyBorder="1" applyAlignment="1">
      <alignment horizontal="center" vertical="center" wrapText="1" shrinkToFit="1"/>
    </xf>
    <xf numFmtId="166" fontId="52" fillId="0" borderId="0" xfId="1" applyNumberFormat="1" applyFont="1" applyFill="1" applyBorder="1" applyAlignment="1">
      <alignment horizontal="center" vertical="center" wrapText="1" shrinkToFit="1"/>
    </xf>
    <xf numFmtId="171" fontId="112" fillId="2" borderId="18" xfId="4" applyNumberFormat="1" applyFont="1" applyFill="1" applyBorder="1" applyAlignment="1">
      <alignment horizontal="center" vertical="center" wrapText="1" shrinkToFit="1"/>
    </xf>
    <xf numFmtId="0" fontId="111" fillId="3" borderId="7" xfId="4" applyFont="1" applyFill="1" applyBorder="1" applyAlignment="1">
      <alignment horizontal="center" vertical="center" wrapText="1" shrinkToFit="1"/>
    </xf>
    <xf numFmtId="166" fontId="93" fillId="3" borderId="0" xfId="1" applyNumberFormat="1" applyFont="1" applyFill="1" applyBorder="1" applyAlignment="1">
      <alignment horizontal="center" vertical="center" wrapText="1" shrinkToFit="1"/>
    </xf>
    <xf numFmtId="166" fontId="66" fillId="0" borderId="0" xfId="1" applyNumberFormat="1" applyFont="1" applyFill="1" applyBorder="1" applyAlignment="1">
      <alignment horizontal="center" vertical="center" wrapText="1" shrinkToFit="1"/>
    </xf>
    <xf numFmtId="0" fontId="97" fillId="11" borderId="11" xfId="4" applyFont="1" applyFill="1" applyBorder="1" applyAlignment="1">
      <alignment horizontal="left" vertical="center" shrinkToFit="1"/>
    </xf>
    <xf numFmtId="166" fontId="83" fillId="3" borderId="16" xfId="1" applyNumberFormat="1" applyFont="1" applyFill="1" applyBorder="1" applyAlignment="1">
      <alignment horizontal="center" vertical="center" wrapText="1" shrinkToFit="1"/>
    </xf>
    <xf numFmtId="166" fontId="52" fillId="14" borderId="0" xfId="1" applyNumberFormat="1" applyFont="1" applyFill="1" applyBorder="1" applyAlignment="1">
      <alignment horizontal="center" vertical="center" wrapText="1" shrinkToFit="1"/>
    </xf>
    <xf numFmtId="0" fontId="114" fillId="17" borderId="16" xfId="4" applyFont="1" applyFill="1" applyBorder="1" applyAlignment="1">
      <alignment horizontal="left" vertical="center" shrinkToFit="1"/>
    </xf>
    <xf numFmtId="0" fontId="116" fillId="3" borderId="7" xfId="4" applyFont="1" applyFill="1" applyBorder="1" applyAlignment="1">
      <alignment horizontal="center" vertical="center" wrapText="1" shrinkToFit="1"/>
    </xf>
    <xf numFmtId="166" fontId="52" fillId="3" borderId="0" xfId="1" applyNumberFormat="1" applyFont="1" applyFill="1" applyBorder="1" applyAlignment="1">
      <alignment horizontal="center" vertical="center" wrapText="1" shrinkToFit="1"/>
    </xf>
    <xf numFmtId="0" fontId="37" fillId="3" borderId="0" xfId="0" applyFont="1" applyFill="1" applyAlignment="1">
      <alignment vertical="center"/>
    </xf>
    <xf numFmtId="0" fontId="37" fillId="3" borderId="0" xfId="0" applyFont="1" applyFill="1"/>
    <xf numFmtId="0" fontId="52" fillId="3" borderId="0" xfId="0" applyFont="1" applyFill="1" applyBorder="1" applyAlignment="1">
      <alignment vertical="center"/>
    </xf>
    <xf numFmtId="0" fontId="52" fillId="3" borderId="0" xfId="4" applyFont="1" applyFill="1" applyBorder="1" applyAlignment="1">
      <alignment vertical="center" wrapText="1"/>
    </xf>
    <xf numFmtId="0" fontId="52" fillId="3" borderId="0" xfId="4" applyFont="1" applyFill="1" applyBorder="1" applyAlignment="1">
      <alignment vertical="center" shrinkToFit="1"/>
    </xf>
    <xf numFmtId="0" fontId="81" fillId="3" borderId="0" xfId="0" applyFont="1" applyFill="1" applyBorder="1" applyAlignment="1">
      <alignment vertical="center"/>
    </xf>
    <xf numFmtId="0" fontId="95" fillId="3" borderId="0" xfId="0" applyFont="1" applyFill="1" applyBorder="1" applyAlignment="1">
      <alignment vertical="center" wrapText="1"/>
    </xf>
    <xf numFmtId="0" fontId="96" fillId="3" borderId="0" xfId="1" applyNumberFormat="1" applyFont="1" applyFill="1" applyBorder="1" applyAlignment="1">
      <alignment horizontal="right" vertical="center" wrapText="1" shrinkToFit="1"/>
    </xf>
    <xf numFmtId="0" fontId="83" fillId="3" borderId="0" xfId="0" applyFont="1" applyFill="1" applyBorder="1" applyAlignment="1">
      <alignment vertical="center" wrapText="1"/>
    </xf>
    <xf numFmtId="167" fontId="12" fillId="3" borderId="0" xfId="2" applyNumberFormat="1" applyFont="1" applyFill="1" applyBorder="1" applyAlignment="1">
      <alignment vertical="center" wrapText="1"/>
    </xf>
    <xf numFmtId="167" fontId="52" fillId="3" borderId="0" xfId="2" applyNumberFormat="1" applyFont="1" applyFill="1" applyBorder="1" applyAlignment="1">
      <alignment vertical="center" shrinkToFit="1"/>
    </xf>
    <xf numFmtId="165" fontId="52" fillId="3" borderId="0" xfId="4" applyNumberFormat="1" applyFont="1" applyFill="1" applyBorder="1" applyAlignment="1">
      <alignment horizontal="left" vertical="center" shrinkToFit="1"/>
    </xf>
    <xf numFmtId="170" fontId="52" fillId="3" borderId="0" xfId="4" applyNumberFormat="1" applyFont="1" applyFill="1" applyBorder="1" applyAlignment="1">
      <alignment vertical="center" shrinkToFit="1"/>
    </xf>
    <xf numFmtId="165" fontId="52" fillId="3" borderId="0" xfId="1" applyNumberFormat="1" applyFont="1" applyFill="1" applyBorder="1" applyAlignment="1">
      <alignment horizontal="left" vertical="center" shrinkToFit="1"/>
    </xf>
    <xf numFmtId="170" fontId="52" fillId="3" borderId="0" xfId="4" applyNumberFormat="1" applyFont="1" applyFill="1" applyBorder="1" applyAlignment="1">
      <alignment horizontal="left" vertical="center" shrinkToFit="1"/>
    </xf>
    <xf numFmtId="0" fontId="52" fillId="3" borderId="0" xfId="4" applyFont="1" applyFill="1" applyBorder="1" applyAlignment="1">
      <alignment horizontal="left" vertical="center" shrinkToFit="1"/>
    </xf>
    <xf numFmtId="165" fontId="52" fillId="3" borderId="0" xfId="1" applyNumberFormat="1" applyFont="1" applyFill="1" applyBorder="1" applyAlignment="1">
      <alignment vertical="center" shrinkToFit="1"/>
    </xf>
    <xf numFmtId="0" fontId="96" fillId="3" borderId="0" xfId="4" applyFont="1" applyFill="1" applyBorder="1" applyAlignment="1">
      <alignment horizontal="center" vertical="center" wrapText="1" shrinkToFit="1"/>
    </xf>
    <xf numFmtId="0" fontId="52" fillId="2" borderId="0" xfId="0" quotePrefix="1" applyNumberFormat="1" applyFont="1" applyFill="1" applyBorder="1" applyAlignment="1">
      <alignment horizontal="center" vertical="center" shrinkToFit="1"/>
    </xf>
  </cellXfs>
  <cellStyles count="12">
    <cellStyle name="Comma 2" xfId="7" xr:uid="{00000000-0005-0000-0000-000000000000}"/>
    <cellStyle name="Comma_IV-trim  2002" xfId="5" xr:uid="{00000000-0005-0000-0000-000001000000}"/>
    <cellStyle name="Millares" xfId="1" builtinId="3"/>
    <cellStyle name="Normal" xfId="0" builtinId="0"/>
    <cellStyle name="Normal 2" xfId="4" xr:uid="{00000000-0005-0000-0000-000004000000}"/>
    <cellStyle name="Normal 3" xfId="6" xr:uid="{00000000-0005-0000-0000-000005000000}"/>
    <cellStyle name="Normal_IS Mexico y CA" xfId="9" xr:uid="{00000000-0005-0000-0000-000006000000}"/>
    <cellStyle name="Normal_IV-trim  2002" xfId="3" xr:uid="{00000000-0005-0000-0000-000007000000}"/>
    <cellStyle name="Normal_Sudamérica" xfId="10" xr:uid="{00000000-0005-0000-0000-000008000000}"/>
    <cellStyle name="Percent 2" xfId="8" xr:uid="{00000000-0005-0000-0000-000009000000}"/>
    <cellStyle name="Porcentaje" xfId="2" builtinId="5"/>
    <cellStyle name="Porcentaje 2" xfId="11" xr:uid="{00000000-0005-0000-0000-00000B000000}"/>
  </cellStyles>
  <dxfs count="0"/>
  <tableStyles count="0" defaultTableStyle="TableStyleMedium9" defaultPivotStyle="PivotStyleLight16"/>
  <colors>
    <mruColors>
      <color rgb="FFBDEDEB"/>
      <color rgb="FFFFFF99"/>
      <color rgb="FF393943"/>
      <color rgb="FF5FD3CE"/>
      <color rgb="FFF59597"/>
      <color rgb="FFCCE9CA"/>
      <color rgb="FFAFDCAC"/>
      <color rgb="FFC1E4BE"/>
      <color rgb="FFEB262C"/>
      <color rgb="FFE8E9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152855</xdr:colOff>
      <xdr:row>26</xdr:row>
      <xdr:rowOff>95249</xdr:rowOff>
    </xdr:from>
    <xdr:to>
      <xdr:col>12</xdr:col>
      <xdr:colOff>232909</xdr:colOff>
      <xdr:row>35</xdr:row>
      <xdr:rowOff>81643</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6725105" y="6735535"/>
          <a:ext cx="5400447" cy="2177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4"/>
  <sheetViews>
    <sheetView showGridLines="0" tabSelected="1" workbookViewId="0"/>
  </sheetViews>
  <sheetFormatPr baseColWidth="10" defaultColWidth="11.42578125" defaultRowHeight="12.75" x14ac:dyDescent="0.2"/>
  <cols>
    <col min="1" max="1" width="11.42578125" style="194"/>
    <col min="2" max="2" width="14.28515625" style="194" customWidth="1"/>
    <col min="3" max="3" width="21.85546875" style="194" bestFit="1" customWidth="1"/>
    <col min="4" max="5" width="12.42578125" style="194" customWidth="1"/>
    <col min="6" max="6" width="3" style="194" customWidth="1"/>
    <col min="7" max="8" width="12.42578125" style="194" customWidth="1"/>
    <col min="9" max="9" width="3" style="194" customWidth="1"/>
    <col min="10" max="11" width="12.42578125" style="194" customWidth="1"/>
    <col min="12" max="12" width="3" style="194" customWidth="1"/>
    <col min="13" max="14" width="12.42578125" style="194" customWidth="1"/>
    <col min="15" max="16384" width="11.42578125" style="194"/>
  </cols>
  <sheetData>
    <row r="2" spans="2:14" ht="24.95" customHeight="1" x14ac:dyDescent="0.2">
      <c r="B2" s="692" t="s">
        <v>234</v>
      </c>
      <c r="C2" s="692"/>
      <c r="D2" s="692"/>
      <c r="E2" s="692"/>
      <c r="F2" s="692"/>
      <c r="G2" s="692"/>
      <c r="H2" s="692"/>
      <c r="I2" s="692"/>
      <c r="J2" s="692"/>
      <c r="K2" s="692"/>
      <c r="L2" s="692"/>
      <c r="M2" s="692"/>
      <c r="N2" s="692"/>
    </row>
    <row r="3" spans="2:14" ht="18" customHeight="1" x14ac:dyDescent="0.2">
      <c r="B3" s="694" t="s">
        <v>62</v>
      </c>
      <c r="C3" s="694"/>
      <c r="D3" s="694"/>
      <c r="E3" s="694"/>
      <c r="F3" s="694"/>
      <c r="G3" s="694"/>
      <c r="H3" s="694"/>
      <c r="I3" s="694"/>
      <c r="J3" s="694"/>
      <c r="K3" s="694"/>
      <c r="L3" s="694"/>
      <c r="M3" s="694"/>
      <c r="N3" s="694"/>
    </row>
    <row r="4" spans="2:14" ht="21" customHeight="1" x14ac:dyDescent="0.25">
      <c r="B4" s="195"/>
      <c r="C4" s="195"/>
      <c r="D4" s="691" t="s">
        <v>55</v>
      </c>
      <c r="E4" s="691"/>
      <c r="G4" s="691" t="s">
        <v>56</v>
      </c>
      <c r="H4" s="691"/>
      <c r="J4" s="691" t="s">
        <v>57</v>
      </c>
      <c r="K4" s="691"/>
      <c r="M4" s="691" t="s">
        <v>138</v>
      </c>
      <c r="N4" s="691"/>
    </row>
    <row r="5" spans="2:14" ht="15.75" thickBot="1" x14ac:dyDescent="0.3">
      <c r="B5" s="406"/>
      <c r="C5" s="406"/>
      <c r="D5" s="407" t="s">
        <v>235</v>
      </c>
      <c r="E5" s="407" t="s">
        <v>220</v>
      </c>
      <c r="G5" s="407" t="s">
        <v>235</v>
      </c>
      <c r="H5" s="407" t="s">
        <v>220</v>
      </c>
      <c r="J5" s="407" t="s">
        <v>235</v>
      </c>
      <c r="K5" s="407" t="s">
        <v>220</v>
      </c>
      <c r="M5" s="407" t="s">
        <v>235</v>
      </c>
      <c r="N5" s="407" t="s">
        <v>220</v>
      </c>
    </row>
    <row r="6" spans="2:14" ht="12.75" customHeight="1" x14ac:dyDescent="0.2">
      <c r="B6" s="693" t="s">
        <v>203</v>
      </c>
      <c r="C6" s="473" t="s">
        <v>58</v>
      </c>
      <c r="D6" s="474">
        <v>0.18167820123390044</v>
      </c>
      <c r="E6" s="474">
        <v>0.17684636370110596</v>
      </c>
      <c r="F6" s="200"/>
      <c r="G6" s="474">
        <v>0.16387387532574982</v>
      </c>
      <c r="H6" s="474">
        <v>0.14041622434609113</v>
      </c>
      <c r="I6" s="200"/>
      <c r="J6" s="474">
        <v>0.13261320025854517</v>
      </c>
      <c r="K6" s="474">
        <v>0.11522467463303454</v>
      </c>
      <c r="M6" s="474">
        <v>0.27926391740939049</v>
      </c>
      <c r="N6" s="474">
        <v>0.20594850399870834</v>
      </c>
    </row>
    <row r="7" spans="2:14" x14ac:dyDescent="0.2">
      <c r="B7" s="693"/>
      <c r="C7" s="196" t="s">
        <v>74</v>
      </c>
      <c r="D7" s="403">
        <v>0.17521988024868218</v>
      </c>
      <c r="E7" s="403">
        <v>0.14360814030034574</v>
      </c>
      <c r="F7" s="404"/>
      <c r="G7" s="403">
        <v>0.11648638439471082</v>
      </c>
      <c r="H7" s="403">
        <v>9.2079037956747323E-2</v>
      </c>
      <c r="I7" s="404"/>
      <c r="J7" s="403">
        <v>0.18636430971361917</v>
      </c>
      <c r="K7" s="403">
        <v>0.1437198328390592</v>
      </c>
      <c r="L7" s="396"/>
      <c r="M7" s="403"/>
      <c r="N7" s="197"/>
    </row>
    <row r="8" spans="2:14" x14ac:dyDescent="0.2">
      <c r="B8" s="693"/>
      <c r="C8" s="196" t="s">
        <v>11</v>
      </c>
      <c r="D8" s="403">
        <v>0.19117633211529261</v>
      </c>
      <c r="E8" s="403">
        <v>0.22721923801637911</v>
      </c>
      <c r="F8" s="404"/>
      <c r="G8" s="403">
        <v>0.25222883575412625</v>
      </c>
      <c r="H8" s="403">
        <v>0.2337859527459174</v>
      </c>
      <c r="I8" s="404"/>
      <c r="J8" s="403">
        <v>2.8952465371043123E-2</v>
      </c>
      <c r="K8" s="403">
        <v>4.8335028130942259E-2</v>
      </c>
      <c r="L8" s="396"/>
      <c r="M8" s="403"/>
      <c r="N8" s="197"/>
    </row>
    <row r="9" spans="2:14" ht="13.5" thickBot="1" x14ac:dyDescent="0.25">
      <c r="B9" s="408"/>
      <c r="C9" s="405"/>
      <c r="D9" s="409"/>
      <c r="E9" s="409"/>
      <c r="F9" s="396"/>
      <c r="G9" s="409"/>
      <c r="H9" s="409"/>
      <c r="I9" s="396"/>
      <c r="J9" s="409"/>
      <c r="K9" s="409"/>
      <c r="L9" s="396"/>
      <c r="M9" s="397"/>
      <c r="N9" s="197"/>
    </row>
    <row r="10" spans="2:14" x14ac:dyDescent="0.2">
      <c r="B10" s="689" t="s">
        <v>202</v>
      </c>
      <c r="C10" s="473" t="s">
        <v>58</v>
      </c>
      <c r="D10" s="475">
        <v>0.19298946145281248</v>
      </c>
      <c r="E10" s="475">
        <v>0.17432670616378165</v>
      </c>
      <c r="F10" s="476"/>
      <c r="G10" s="475">
        <v>0.17643833335253656</v>
      </c>
      <c r="H10" s="475">
        <v>0.13899819521760826</v>
      </c>
      <c r="I10" s="476"/>
      <c r="J10" s="475">
        <v>0.13115882473595364</v>
      </c>
      <c r="K10" s="475">
        <v>9.3273138589905491E-2</v>
      </c>
      <c r="L10" s="476"/>
      <c r="M10" s="398"/>
      <c r="N10" s="198"/>
    </row>
    <row r="11" spans="2:14" x14ac:dyDescent="0.2">
      <c r="B11" s="689"/>
      <c r="C11" s="196" t="s">
        <v>74</v>
      </c>
      <c r="D11" s="397">
        <v>0.17577372477945619</v>
      </c>
      <c r="E11" s="397">
        <v>0.14491125701825025</v>
      </c>
      <c r="F11" s="476"/>
      <c r="G11" s="397">
        <v>0.11696098816996225</v>
      </c>
      <c r="H11" s="397">
        <v>9.3257362954471734E-2</v>
      </c>
      <c r="I11" s="476"/>
      <c r="J11" s="397">
        <v>0.18637869175713684</v>
      </c>
      <c r="K11" s="397">
        <v>0.14489414495535935</v>
      </c>
      <c r="L11" s="476"/>
      <c r="M11" s="399"/>
      <c r="N11" s="199"/>
    </row>
    <row r="12" spans="2:14" ht="13.5" thickBot="1" x14ac:dyDescent="0.25">
      <c r="B12" s="690"/>
      <c r="C12" s="477" t="s">
        <v>11</v>
      </c>
      <c r="D12" s="478">
        <v>0.21945524451314213</v>
      </c>
      <c r="E12" s="478">
        <v>0.21942578371993671</v>
      </c>
      <c r="F12" s="479"/>
      <c r="G12" s="478">
        <v>0.29302106646901227</v>
      </c>
      <c r="H12" s="478">
        <v>0.22827551667829016</v>
      </c>
      <c r="I12" s="479"/>
      <c r="J12" s="478">
        <v>2.2971464868428715E-2</v>
      </c>
      <c r="K12" s="478">
        <v>-2.1860687251011091E-2</v>
      </c>
      <c r="L12" s="479"/>
      <c r="M12" s="478"/>
      <c r="N12" s="480"/>
    </row>
    <row r="13" spans="2:14" x14ac:dyDescent="0.2">
      <c r="B13" s="200"/>
      <c r="C13" s="200"/>
      <c r="D13" s="200"/>
      <c r="I13" s="200"/>
      <c r="J13" s="200"/>
      <c r="M13" s="200"/>
      <c r="N13" s="200"/>
    </row>
    <row r="14" spans="2:14" ht="12.75" customHeight="1" x14ac:dyDescent="0.2">
      <c r="C14" s="201" t="s">
        <v>59</v>
      </c>
      <c r="G14" s="323"/>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0"/>
  <sheetViews>
    <sheetView showGridLines="0" zoomScale="80" zoomScaleNormal="80" workbookViewId="0">
      <selection sqref="A1:O1"/>
    </sheetView>
  </sheetViews>
  <sheetFormatPr baseColWidth="10" defaultColWidth="9.85546875" defaultRowHeight="11.1" customHeight="1" x14ac:dyDescent="0.2"/>
  <cols>
    <col min="1" max="1" width="32.42578125" style="254" customWidth="1"/>
    <col min="2" max="2" width="1.7109375" style="256" customWidth="1"/>
    <col min="3" max="3" width="11.28515625" style="255" customWidth="1"/>
    <col min="4" max="4" width="13.140625" style="255" customWidth="1"/>
    <col min="5" max="6" width="11.85546875" style="255" customWidth="1"/>
    <col min="7" max="7" width="11.28515625" style="255" customWidth="1"/>
    <col min="8" max="8" width="6.140625" style="255" customWidth="1"/>
    <col min="9" max="9" width="11.140625" style="255" customWidth="1"/>
    <col min="10" max="11" width="11.28515625" style="255" customWidth="1"/>
    <col min="12" max="13" width="11.28515625" style="256" customWidth="1"/>
    <col min="14" max="14" width="4.140625" style="256" customWidth="1"/>
    <col min="15" max="15" width="11.28515625" style="256" customWidth="1"/>
    <col min="16" max="17" width="13.5703125" style="248" customWidth="1"/>
    <col min="18" max="18" width="9.85546875" style="248"/>
    <col min="19" max="19" width="11.28515625" style="248" bestFit="1" customWidth="1"/>
    <col min="20" max="27" width="9.85546875" style="248"/>
    <col min="28" max="28" width="11.7109375" style="248" customWidth="1"/>
    <col min="29" max="16384" width="9.85546875" style="248"/>
  </cols>
  <sheetData>
    <row r="1" spans="1:28" ht="15" customHeight="1" x14ac:dyDescent="0.2">
      <c r="A1" s="700" t="s">
        <v>91</v>
      </c>
      <c r="B1" s="700"/>
      <c r="C1" s="700"/>
      <c r="D1" s="700"/>
      <c r="E1" s="700"/>
      <c r="F1" s="700"/>
      <c r="G1" s="700"/>
      <c r="H1" s="700"/>
      <c r="I1" s="700"/>
      <c r="J1" s="700"/>
      <c r="K1" s="700"/>
      <c r="L1" s="700"/>
      <c r="M1" s="700"/>
      <c r="N1" s="700"/>
      <c r="O1" s="700"/>
      <c r="P1" s="247"/>
      <c r="Q1" s="247"/>
      <c r="R1" s="247"/>
      <c r="S1" s="247"/>
    </row>
    <row r="2" spans="1:28" ht="15" customHeight="1" x14ac:dyDescent="0.2">
      <c r="A2" s="700" t="s">
        <v>166</v>
      </c>
      <c r="B2" s="700"/>
      <c r="C2" s="700"/>
      <c r="D2" s="700"/>
      <c r="E2" s="700"/>
      <c r="F2" s="700"/>
      <c r="G2" s="700"/>
      <c r="H2" s="700"/>
      <c r="I2" s="700"/>
      <c r="J2" s="700"/>
      <c r="K2" s="700"/>
      <c r="L2" s="700"/>
      <c r="M2" s="700"/>
      <c r="N2" s="700"/>
      <c r="O2" s="700"/>
      <c r="P2" s="249"/>
      <c r="Q2" s="249"/>
      <c r="R2" s="249"/>
      <c r="S2" s="249"/>
    </row>
    <row r="3" spans="1:28" ht="10.5" customHeight="1" x14ac:dyDescent="0.2">
      <c r="A3" s="250"/>
      <c r="B3" s="251"/>
      <c r="C3" s="252"/>
      <c r="D3" s="252"/>
      <c r="E3" s="252"/>
      <c r="F3" s="252"/>
      <c r="G3" s="252"/>
      <c r="H3" s="252"/>
      <c r="I3" s="252"/>
      <c r="J3" s="252"/>
      <c r="K3" s="252"/>
      <c r="L3" s="253"/>
      <c r="M3" s="253"/>
      <c r="N3" s="253"/>
      <c r="O3" s="253"/>
    </row>
    <row r="4" spans="1:28" ht="23.25" customHeight="1" thickBot="1" x14ac:dyDescent="0.25">
      <c r="A4" s="736" t="s">
        <v>126</v>
      </c>
      <c r="B4" s="736"/>
      <c r="C4" s="736"/>
      <c r="D4" s="736"/>
      <c r="E4" s="736"/>
      <c r="F4" s="736"/>
      <c r="G4" s="736"/>
      <c r="H4" s="736"/>
      <c r="I4" s="736"/>
      <c r="J4" s="736"/>
      <c r="K4" s="736"/>
      <c r="L4" s="736"/>
      <c r="M4" s="736"/>
      <c r="N4" s="736"/>
      <c r="O4" s="736"/>
    </row>
    <row r="5" spans="1:28" ht="18" customHeight="1" x14ac:dyDescent="0.2">
      <c r="A5" s="373"/>
      <c r="B5" s="374"/>
      <c r="C5" s="726" t="s">
        <v>220</v>
      </c>
      <c r="D5" s="726"/>
      <c r="E5" s="726"/>
      <c r="F5" s="726"/>
      <c r="G5" s="726"/>
      <c r="H5" s="374"/>
      <c r="I5" s="726" t="s">
        <v>215</v>
      </c>
      <c r="J5" s="726"/>
      <c r="K5" s="726"/>
      <c r="L5" s="726"/>
      <c r="M5" s="726"/>
      <c r="N5" s="615"/>
      <c r="O5" s="375" t="s">
        <v>71</v>
      </c>
    </row>
    <row r="6" spans="1:28" ht="18" customHeight="1" x14ac:dyDescent="0.2">
      <c r="A6" s="376"/>
      <c r="B6" s="348"/>
      <c r="C6" s="639" t="s">
        <v>63</v>
      </c>
      <c r="D6" s="639" t="s">
        <v>230</v>
      </c>
      <c r="E6" s="639" t="s">
        <v>231</v>
      </c>
      <c r="F6" s="639" t="s">
        <v>64</v>
      </c>
      <c r="G6" s="639" t="s">
        <v>65</v>
      </c>
      <c r="H6" s="374"/>
      <c r="I6" s="639" t="s">
        <v>63</v>
      </c>
      <c r="J6" s="639" t="s">
        <v>230</v>
      </c>
      <c r="K6" s="639" t="s">
        <v>231</v>
      </c>
      <c r="L6" s="639" t="s">
        <v>64</v>
      </c>
      <c r="M6" s="639" t="s">
        <v>65</v>
      </c>
      <c r="N6" s="640"/>
      <c r="O6" s="641" t="s">
        <v>76</v>
      </c>
      <c r="P6" s="257"/>
      <c r="Q6" s="257"/>
      <c r="R6" s="257"/>
      <c r="S6" s="304"/>
      <c r="AA6" s="257"/>
      <c r="AB6" s="304"/>
    </row>
    <row r="7" spans="1:28" ht="18" customHeight="1" x14ac:dyDescent="0.2">
      <c r="A7" s="385" t="s">
        <v>198</v>
      </c>
      <c r="B7" s="348"/>
      <c r="C7" s="446">
        <v>1013.4514342495725</v>
      </c>
      <c r="D7" s="446">
        <v>79.437590763819003</v>
      </c>
      <c r="E7" s="446">
        <v>225.78373297556499</v>
      </c>
      <c r="F7" s="446">
        <v>101.5135886757616</v>
      </c>
      <c r="G7" s="379">
        <v>1420.186346664718</v>
      </c>
      <c r="H7" s="374"/>
      <c r="I7" s="446">
        <v>966.42812248780297</v>
      </c>
      <c r="J7" s="446">
        <v>61.031034628724015</v>
      </c>
      <c r="K7" s="446">
        <v>213.766545261011</v>
      </c>
      <c r="L7" s="446">
        <v>90.7134461864039</v>
      </c>
      <c r="M7" s="379">
        <v>1331.9391485639419</v>
      </c>
      <c r="N7" s="377"/>
      <c r="O7" s="380">
        <v>6.6254677021785557E-2</v>
      </c>
      <c r="P7" s="609"/>
      <c r="Q7" s="257"/>
      <c r="R7" s="257"/>
      <c r="S7" s="304"/>
      <c r="AA7" s="257"/>
      <c r="AB7" s="304"/>
    </row>
    <row r="8" spans="1:28" ht="18" customHeight="1" x14ac:dyDescent="0.2">
      <c r="A8" s="385" t="s">
        <v>195</v>
      </c>
      <c r="B8" s="348"/>
      <c r="C8" s="681">
        <v>98.541498907370737</v>
      </c>
      <c r="D8" s="681">
        <v>2.8355009561439548</v>
      </c>
      <c r="E8" s="681" t="s">
        <v>219</v>
      </c>
      <c r="F8" s="681">
        <v>6.5805443300161039</v>
      </c>
      <c r="G8" s="379">
        <v>107.95754419353081</v>
      </c>
      <c r="H8" s="374"/>
      <c r="I8" s="681">
        <v>87.743184317960825</v>
      </c>
      <c r="J8" s="681">
        <v>2.9591542003449982</v>
      </c>
      <c r="K8" s="681" t="s">
        <v>219</v>
      </c>
      <c r="L8" s="681">
        <v>5.2224327026072634</v>
      </c>
      <c r="M8" s="379">
        <v>95.924771220913087</v>
      </c>
      <c r="N8" s="377"/>
      <c r="O8" s="380">
        <v>0.12543968382167359</v>
      </c>
      <c r="Q8" s="257"/>
      <c r="R8" s="257"/>
      <c r="S8" s="304"/>
      <c r="AA8" s="261"/>
      <c r="AB8" s="262"/>
    </row>
    <row r="9" spans="1:28" ht="18" customHeight="1" x14ac:dyDescent="0.2">
      <c r="A9" s="385" t="s">
        <v>218</v>
      </c>
      <c r="B9" s="348"/>
      <c r="C9" s="457">
        <v>90.74400892490749</v>
      </c>
      <c r="D9" s="457">
        <v>5.5495864423388301</v>
      </c>
      <c r="E9" s="457">
        <v>0.57633736705167726</v>
      </c>
      <c r="F9" s="457">
        <v>15.496450008655795</v>
      </c>
      <c r="G9" s="379">
        <v>112.3663827429538</v>
      </c>
      <c r="H9" s="374"/>
      <c r="I9" s="457">
        <v>81.665749979017008</v>
      </c>
      <c r="J9" s="457">
        <v>4.6559481132430021</v>
      </c>
      <c r="K9" s="457">
        <v>0.36077534389999999</v>
      </c>
      <c r="L9" s="457">
        <v>11.550195668665005</v>
      </c>
      <c r="M9" s="379">
        <v>98.232669104825021</v>
      </c>
      <c r="N9" s="377"/>
      <c r="O9" s="380">
        <v>0.1438799715708281</v>
      </c>
      <c r="P9" s="609"/>
      <c r="Q9" s="257"/>
      <c r="R9" s="261"/>
      <c r="S9" s="464"/>
      <c r="AA9" s="261"/>
      <c r="AB9" s="262"/>
    </row>
    <row r="10" spans="1:28" ht="18" customHeight="1" x14ac:dyDescent="0.2">
      <c r="A10" s="643" t="s">
        <v>210</v>
      </c>
      <c r="B10" s="348"/>
      <c r="C10" s="644">
        <v>1202.7369420818507</v>
      </c>
      <c r="D10" s="644">
        <v>87.822678162301784</v>
      </c>
      <c r="E10" s="644">
        <v>226.36007034261667</v>
      </c>
      <c r="F10" s="644">
        <v>123.59058301443349</v>
      </c>
      <c r="G10" s="645">
        <v>1640.5102736012027</v>
      </c>
      <c r="H10" s="374"/>
      <c r="I10" s="644">
        <v>1135.837056784781</v>
      </c>
      <c r="J10" s="644">
        <v>68.646136942312012</v>
      </c>
      <c r="K10" s="644">
        <v>214.12732060491101</v>
      </c>
      <c r="L10" s="644">
        <v>107.48607455767618</v>
      </c>
      <c r="M10" s="645">
        <v>1526.0965888896803</v>
      </c>
      <c r="N10" s="377"/>
      <c r="O10" s="646">
        <v>7.4971456947403814E-2</v>
      </c>
      <c r="P10" s="609"/>
      <c r="Q10" s="257"/>
      <c r="R10" s="261"/>
      <c r="S10" s="464"/>
      <c r="AA10" s="261"/>
      <c r="AB10" s="262"/>
    </row>
    <row r="11" spans="1:28" ht="18" customHeight="1" x14ac:dyDescent="0.2">
      <c r="A11" s="385" t="s">
        <v>157</v>
      </c>
      <c r="B11" s="381"/>
      <c r="C11" s="446">
        <v>188.53358521128698</v>
      </c>
      <c r="D11" s="446">
        <v>24.931395637358001</v>
      </c>
      <c r="E11" s="446">
        <v>9.1144219837979996</v>
      </c>
      <c r="F11" s="446">
        <v>22.095041291348</v>
      </c>
      <c r="G11" s="379">
        <v>244.67444412379098</v>
      </c>
      <c r="H11" s="374"/>
      <c r="I11" s="446">
        <v>167.64636123289119</v>
      </c>
      <c r="J11" s="446">
        <v>18.021345500174</v>
      </c>
      <c r="K11" s="446">
        <v>11.306939987525997</v>
      </c>
      <c r="L11" s="446">
        <v>14.70859305243199</v>
      </c>
      <c r="M11" s="379">
        <v>211.68323977302316</v>
      </c>
      <c r="N11" s="377"/>
      <c r="O11" s="380">
        <v>0.15585175466013546</v>
      </c>
      <c r="P11" s="609"/>
      <c r="Q11" s="257"/>
      <c r="R11" s="261"/>
      <c r="S11" s="464"/>
      <c r="AA11" s="261"/>
      <c r="AB11" s="262"/>
    </row>
    <row r="12" spans="1:28" ht="18" customHeight="1" x14ac:dyDescent="0.2">
      <c r="A12" s="385" t="s">
        <v>211</v>
      </c>
      <c r="B12" s="381"/>
      <c r="C12" s="446">
        <v>604.61708970284167</v>
      </c>
      <c r="D12" s="446">
        <v>46.197827558832103</v>
      </c>
      <c r="E12" s="446">
        <v>7.8674325830001646</v>
      </c>
      <c r="F12" s="446">
        <v>61.793673256326116</v>
      </c>
      <c r="G12" s="379">
        <v>720.47602310100012</v>
      </c>
      <c r="H12" s="374"/>
      <c r="I12" s="446">
        <v>551.53265326337703</v>
      </c>
      <c r="J12" s="446">
        <v>31.788133909999988</v>
      </c>
      <c r="K12" s="446">
        <v>5.6045253689999974</v>
      </c>
      <c r="L12" s="446">
        <v>42.153949817999987</v>
      </c>
      <c r="M12" s="379">
        <v>631.07926236037702</v>
      </c>
      <c r="N12" s="377"/>
      <c r="O12" s="380">
        <v>0.1416569456049932</v>
      </c>
      <c r="P12" s="609"/>
      <c r="Q12" s="257"/>
      <c r="R12" s="261"/>
      <c r="S12" s="464"/>
      <c r="AA12" s="261"/>
      <c r="AB12" s="262"/>
    </row>
    <row r="13" spans="1:28" ht="18" customHeight="1" x14ac:dyDescent="0.2">
      <c r="A13" s="385" t="s">
        <v>193</v>
      </c>
      <c r="B13" s="381"/>
      <c r="C13" s="446">
        <v>98.298124924840366</v>
      </c>
      <c r="D13" s="446">
        <v>11.054394609499417</v>
      </c>
      <c r="E13" s="446">
        <v>2.7301891405662033</v>
      </c>
      <c r="F13" s="446">
        <v>10.260573049267787</v>
      </c>
      <c r="G13" s="379">
        <v>122.34328172417376</v>
      </c>
      <c r="H13" s="374"/>
      <c r="I13" s="446">
        <v>86.926703327496128</v>
      </c>
      <c r="J13" s="446">
        <v>7.8658117315787548</v>
      </c>
      <c r="K13" s="446">
        <v>4.1419132740100038</v>
      </c>
      <c r="L13" s="446">
        <v>9.3261434665361609</v>
      </c>
      <c r="M13" s="379">
        <v>108.26057179962106</v>
      </c>
      <c r="N13" s="377"/>
      <c r="O13" s="380">
        <v>0.13008161411356967</v>
      </c>
      <c r="P13" s="609"/>
      <c r="Q13" s="257"/>
      <c r="R13" s="257"/>
      <c r="S13" s="258"/>
    </row>
    <row r="14" spans="1:28" ht="18" customHeight="1" x14ac:dyDescent="0.2">
      <c r="A14" s="385" t="s">
        <v>197</v>
      </c>
      <c r="B14" s="381"/>
      <c r="C14" s="446">
        <v>26.884418138411906</v>
      </c>
      <c r="D14" s="446">
        <v>3.951644019859442</v>
      </c>
      <c r="E14" s="452">
        <v>0</v>
      </c>
      <c r="F14" s="446">
        <v>1.044592891429369</v>
      </c>
      <c r="G14" s="379">
        <v>31.880655049700714</v>
      </c>
      <c r="H14" s="374"/>
      <c r="I14" s="452">
        <v>25.591385378034268</v>
      </c>
      <c r="J14" s="452">
        <v>3.2926807030147067</v>
      </c>
      <c r="K14" s="452">
        <v>0</v>
      </c>
      <c r="L14" s="452">
        <v>0.47757291895098397</v>
      </c>
      <c r="M14" s="379">
        <v>29.361638999999958</v>
      </c>
      <c r="N14" s="377"/>
      <c r="O14" s="380">
        <v>8.5792760060184658E-2</v>
      </c>
      <c r="P14" s="609"/>
      <c r="Q14" s="257"/>
      <c r="R14" s="257"/>
      <c r="S14" s="258"/>
    </row>
    <row r="15" spans="1:28" ht="18" customHeight="1" x14ac:dyDescent="0.2">
      <c r="A15" s="643" t="s">
        <v>11</v>
      </c>
      <c r="B15" s="348"/>
      <c r="C15" s="644">
        <v>918.33321797738097</v>
      </c>
      <c r="D15" s="644">
        <v>86.135261825548966</v>
      </c>
      <c r="E15" s="644">
        <v>19.712043707364366</v>
      </c>
      <c r="F15" s="644">
        <v>95.193880488371278</v>
      </c>
      <c r="G15" s="645">
        <v>1119.3744039986655</v>
      </c>
      <c r="H15" s="374"/>
      <c r="I15" s="644">
        <v>831.69710320179865</v>
      </c>
      <c r="J15" s="644">
        <v>60.967971844767447</v>
      </c>
      <c r="K15" s="644">
        <v>21.053378630535999</v>
      </c>
      <c r="L15" s="644">
        <v>66.66625925591913</v>
      </c>
      <c r="M15" s="645">
        <v>980.38471293302132</v>
      </c>
      <c r="N15" s="377"/>
      <c r="O15" s="646">
        <v>0.1417705613236544</v>
      </c>
      <c r="P15" s="609"/>
      <c r="Q15" s="257"/>
      <c r="R15" s="257"/>
      <c r="S15" s="258"/>
    </row>
    <row r="16" spans="1:28" ht="18" customHeight="1" thickBot="1" x14ac:dyDescent="0.25">
      <c r="A16" s="629" t="s">
        <v>66</v>
      </c>
      <c r="B16" s="629"/>
      <c r="C16" s="630">
        <v>2121.0701600592315</v>
      </c>
      <c r="D16" s="630">
        <v>173.95793998785075</v>
      </c>
      <c r="E16" s="630">
        <v>246.07211404998102</v>
      </c>
      <c r="F16" s="630">
        <v>218.78446350280478</v>
      </c>
      <c r="G16" s="630">
        <v>2759.8846775998682</v>
      </c>
      <c r="H16" s="374"/>
      <c r="I16" s="630">
        <v>1967.5341599865797</v>
      </c>
      <c r="J16" s="630">
        <v>129.61410878707946</v>
      </c>
      <c r="K16" s="630">
        <v>235.18069923544701</v>
      </c>
      <c r="L16" s="630">
        <v>174.15233381359531</v>
      </c>
      <c r="M16" s="630">
        <v>2506.4813018227014</v>
      </c>
      <c r="N16" s="377"/>
      <c r="O16" s="631">
        <v>0.10109924841365991</v>
      </c>
      <c r="P16" s="609"/>
      <c r="Q16" s="257"/>
      <c r="R16" s="257"/>
      <c r="S16" s="258"/>
    </row>
    <row r="17" spans="1:28" ht="9.9499999999999993" customHeight="1" x14ac:dyDescent="0.2">
      <c r="A17" s="259"/>
      <c r="B17" s="259"/>
      <c r="C17" s="260"/>
      <c r="D17" s="260"/>
      <c r="E17" s="260"/>
      <c r="F17" s="260"/>
      <c r="G17" s="260"/>
      <c r="H17" s="260"/>
      <c r="I17" s="260"/>
      <c r="J17" s="260"/>
      <c r="K17" s="260"/>
      <c r="L17" s="260"/>
      <c r="M17" s="260"/>
      <c r="N17" s="260"/>
      <c r="O17" s="260"/>
      <c r="P17" s="257"/>
      <c r="Q17" s="257"/>
      <c r="R17" s="257"/>
      <c r="S17" s="258"/>
    </row>
    <row r="18" spans="1:28" ht="15" customHeight="1" x14ac:dyDescent="0.2">
      <c r="A18" s="386" t="s">
        <v>151</v>
      </c>
      <c r="B18" s="259"/>
      <c r="C18" s="260"/>
      <c r="D18" s="260"/>
      <c r="E18" s="260"/>
      <c r="F18" s="260"/>
      <c r="G18" s="260"/>
      <c r="H18" s="260"/>
      <c r="I18" s="260"/>
      <c r="J18" s="260"/>
      <c r="K18" s="260"/>
      <c r="L18" s="260"/>
      <c r="M18" s="260"/>
      <c r="N18" s="260"/>
      <c r="O18" s="260"/>
      <c r="P18" s="257"/>
      <c r="Q18" s="257"/>
      <c r="R18" s="257"/>
      <c r="S18" s="258"/>
    </row>
    <row r="19" spans="1:28" ht="15" customHeight="1" x14ac:dyDescent="0.2">
      <c r="A19" s="386" t="s">
        <v>152</v>
      </c>
      <c r="B19" s="259"/>
      <c r="C19" s="260"/>
      <c r="D19" s="260"/>
      <c r="E19" s="260"/>
      <c r="F19" s="260"/>
      <c r="G19" s="260"/>
      <c r="H19" s="260"/>
      <c r="I19" s="260"/>
      <c r="J19" s="260"/>
      <c r="K19" s="260"/>
      <c r="L19" s="260"/>
      <c r="M19" s="260"/>
      <c r="N19" s="260"/>
      <c r="O19" s="260"/>
      <c r="P19" s="257"/>
      <c r="Q19" s="257"/>
      <c r="R19" s="257"/>
      <c r="S19" s="258"/>
    </row>
    <row r="20" spans="1:28" ht="17.25" customHeight="1" x14ac:dyDescent="0.2"/>
    <row r="21" spans="1:28" ht="23.25" customHeight="1" thickBot="1" x14ac:dyDescent="0.25">
      <c r="A21" s="637" t="s">
        <v>127</v>
      </c>
      <c r="B21" s="636"/>
      <c r="C21" s="636"/>
      <c r="D21" s="636"/>
      <c r="E21" s="636"/>
      <c r="F21" s="636"/>
      <c r="G21" s="636"/>
      <c r="H21" s="636"/>
      <c r="I21" s="636"/>
      <c r="J21" s="636"/>
      <c r="K21" s="636"/>
      <c r="L21" s="636"/>
      <c r="M21" s="636"/>
      <c r="N21" s="636"/>
      <c r="O21" s="636"/>
    </row>
    <row r="22" spans="1:28" ht="18" customHeight="1" x14ac:dyDescent="0.2">
      <c r="A22" s="373"/>
      <c r="B22" s="374"/>
      <c r="C22" s="726" t="s">
        <v>220</v>
      </c>
      <c r="D22" s="726"/>
      <c r="E22" s="726"/>
      <c r="F22" s="726"/>
      <c r="G22" s="726"/>
      <c r="H22" s="614"/>
      <c r="I22" s="726" t="s">
        <v>215</v>
      </c>
      <c r="J22" s="726"/>
      <c r="K22" s="726"/>
      <c r="L22" s="726"/>
      <c r="M22" s="726"/>
      <c r="N22" s="382"/>
      <c r="O22" s="616" t="s">
        <v>71</v>
      </c>
    </row>
    <row r="23" spans="1:28" ht="18" customHeight="1" x14ac:dyDescent="0.2">
      <c r="A23" s="376"/>
      <c r="B23" s="348"/>
      <c r="C23" s="639" t="s">
        <v>63</v>
      </c>
      <c r="D23" s="737" t="s">
        <v>128</v>
      </c>
      <c r="E23" s="737"/>
      <c r="F23" s="639" t="s">
        <v>64</v>
      </c>
      <c r="G23" s="639" t="s">
        <v>65</v>
      </c>
      <c r="H23" s="208"/>
      <c r="I23" s="639" t="s">
        <v>63</v>
      </c>
      <c r="J23" s="737" t="s">
        <v>129</v>
      </c>
      <c r="K23" s="737"/>
      <c r="L23" s="639" t="s">
        <v>64</v>
      </c>
      <c r="M23" s="639" t="s">
        <v>65</v>
      </c>
      <c r="N23" s="642"/>
      <c r="O23" s="641" t="s">
        <v>76</v>
      </c>
      <c r="P23" s="257"/>
      <c r="Q23" s="257"/>
      <c r="R23" s="257"/>
      <c r="S23" s="304"/>
      <c r="T23" s="305"/>
      <c r="AA23" s="257"/>
      <c r="AB23" s="304"/>
    </row>
    <row r="24" spans="1:28" ht="18" customHeight="1" x14ac:dyDescent="0.2">
      <c r="A24" s="385" t="s">
        <v>198</v>
      </c>
      <c r="B24" s="348"/>
      <c r="C24" s="446">
        <v>5681.0243348602889</v>
      </c>
      <c r="D24" s="728">
        <v>559.71140279098097</v>
      </c>
      <c r="E24" s="728"/>
      <c r="F24" s="447">
        <v>727.81212064466399</v>
      </c>
      <c r="G24" s="379">
        <v>6968.547858295934</v>
      </c>
      <c r="H24" s="208"/>
      <c r="I24" s="447">
        <v>5234.477318256806</v>
      </c>
      <c r="J24" s="728">
        <v>450.05086478959697</v>
      </c>
      <c r="K24" s="728"/>
      <c r="L24" s="447">
        <v>632.59362904931299</v>
      </c>
      <c r="M24" s="379">
        <v>6317.1218120957155</v>
      </c>
      <c r="N24" s="446"/>
      <c r="O24" s="380">
        <v>0.1031207036332431</v>
      </c>
      <c r="P24" s="609"/>
      <c r="Q24" s="257"/>
      <c r="R24" s="257"/>
      <c r="S24" s="304"/>
      <c r="AA24" s="257"/>
      <c r="AB24" s="304"/>
    </row>
    <row r="25" spans="1:28" s="263" customFormat="1" ht="18" customHeight="1" x14ac:dyDescent="0.2">
      <c r="A25" s="385" t="s">
        <v>195</v>
      </c>
      <c r="B25" s="348"/>
      <c r="C25" s="681">
        <v>765.75937968377798</v>
      </c>
      <c r="D25" s="738">
        <v>27.439338999863999</v>
      </c>
      <c r="E25" s="738"/>
      <c r="F25" s="681">
        <v>64.936719580612987</v>
      </c>
      <c r="G25" s="613">
        <v>858.13543826425507</v>
      </c>
      <c r="H25" s="302"/>
      <c r="I25" s="681">
        <v>672.364957498183</v>
      </c>
      <c r="J25" s="738">
        <v>30.682293998123999</v>
      </c>
      <c r="K25" s="738"/>
      <c r="L25" s="681">
        <v>53.58833805985001</v>
      </c>
      <c r="M25" s="379">
        <v>756.63558955615702</v>
      </c>
      <c r="N25" s="446"/>
      <c r="O25" s="380">
        <v>0.13414627874911078</v>
      </c>
      <c r="Q25" s="261"/>
      <c r="R25" s="257"/>
      <c r="S25" s="304"/>
      <c r="AA25" s="257"/>
      <c r="AB25" s="262"/>
    </row>
    <row r="26" spans="1:28" s="263" customFormat="1" ht="18" customHeight="1" x14ac:dyDescent="0.2">
      <c r="A26" s="385" t="s">
        <v>218</v>
      </c>
      <c r="B26" s="348"/>
      <c r="C26" s="457">
        <v>673.27128892194492</v>
      </c>
      <c r="D26" s="728">
        <v>36.831341017076006</v>
      </c>
      <c r="E26" s="728"/>
      <c r="F26" s="457">
        <v>175.22590705113501</v>
      </c>
      <c r="G26" s="379">
        <v>885.32853699015595</v>
      </c>
      <c r="H26" s="383"/>
      <c r="I26" s="457">
        <v>572.47566459894597</v>
      </c>
      <c r="J26" s="728">
        <v>30.387757009573999</v>
      </c>
      <c r="K26" s="728"/>
      <c r="L26" s="457">
        <v>116.99842679767801</v>
      </c>
      <c r="M26" s="379">
        <v>719.86184840619796</v>
      </c>
      <c r="N26" s="457"/>
      <c r="O26" s="380">
        <v>0.22985894995033784</v>
      </c>
      <c r="P26" s="610"/>
      <c r="Q26" s="261"/>
      <c r="R26" s="261"/>
      <c r="S26" s="464"/>
      <c r="AA26" s="257"/>
      <c r="AB26" s="262"/>
    </row>
    <row r="27" spans="1:28" ht="18" customHeight="1" x14ac:dyDescent="0.2">
      <c r="A27" s="643" t="s">
        <v>210</v>
      </c>
      <c r="B27" s="348"/>
      <c r="C27" s="644">
        <v>7120.0550034660118</v>
      </c>
      <c r="D27" s="735">
        <v>623.98208280792096</v>
      </c>
      <c r="E27" s="735"/>
      <c r="F27" s="644">
        <v>967.97474727641202</v>
      </c>
      <c r="G27" s="645">
        <v>8712.0118335503448</v>
      </c>
      <c r="H27" s="208"/>
      <c r="I27" s="644">
        <v>6479.3179403539407</v>
      </c>
      <c r="J27" s="735">
        <v>511.12091579729497</v>
      </c>
      <c r="K27" s="735"/>
      <c r="L27" s="644">
        <v>803.180393906841</v>
      </c>
      <c r="M27" s="645">
        <v>7793.6192500580773</v>
      </c>
      <c r="N27" s="446"/>
      <c r="O27" s="646">
        <v>0.1178390365279165</v>
      </c>
      <c r="P27" s="610"/>
      <c r="Q27" s="257"/>
      <c r="R27" s="261"/>
      <c r="S27" s="464"/>
      <c r="AA27" s="257"/>
      <c r="AB27" s="262"/>
    </row>
    <row r="28" spans="1:28" ht="18" customHeight="1" x14ac:dyDescent="0.2">
      <c r="A28" s="385" t="s">
        <v>157</v>
      </c>
      <c r="B28" s="381"/>
      <c r="C28" s="447">
        <v>1352.9716871957171</v>
      </c>
      <c r="D28" s="728">
        <v>267.32010899787599</v>
      </c>
      <c r="E28" s="728"/>
      <c r="F28" s="447">
        <v>237.47678799494199</v>
      </c>
      <c r="G28" s="379">
        <v>1857.7685841885352</v>
      </c>
      <c r="H28" s="208"/>
      <c r="I28" s="447">
        <v>1101.991411722157</v>
      </c>
      <c r="J28" s="728">
        <v>195.74760806434801</v>
      </c>
      <c r="K28" s="728"/>
      <c r="L28" s="447">
        <v>132.572617591366</v>
      </c>
      <c r="M28" s="379">
        <v>1430.311637377871</v>
      </c>
      <c r="N28" s="446"/>
      <c r="O28" s="380">
        <v>0.29885581270547634</v>
      </c>
      <c r="P28" s="609"/>
      <c r="Q28" s="257"/>
      <c r="R28" s="261"/>
      <c r="S28" s="464"/>
      <c r="AA28" s="257"/>
      <c r="AB28" s="262"/>
    </row>
    <row r="29" spans="1:28" ht="18" customHeight="1" x14ac:dyDescent="0.2">
      <c r="A29" s="385" t="s">
        <v>211</v>
      </c>
      <c r="B29" s="381"/>
      <c r="C29" s="447">
        <v>3899.1892056453489</v>
      </c>
      <c r="D29" s="728">
        <v>403.99390862985513</v>
      </c>
      <c r="E29" s="728"/>
      <c r="F29" s="447">
        <v>629.78825576179372</v>
      </c>
      <c r="G29" s="379">
        <v>4932.9713700369985</v>
      </c>
      <c r="H29" s="208"/>
      <c r="I29" s="447">
        <v>3327.3866487300002</v>
      </c>
      <c r="J29" s="728">
        <v>272.31404764800004</v>
      </c>
      <c r="K29" s="728"/>
      <c r="L29" s="447">
        <v>443.29550062500005</v>
      </c>
      <c r="M29" s="379">
        <v>4042.9961970030004</v>
      </c>
      <c r="N29" s="446"/>
      <c r="O29" s="380">
        <v>0.22012763051662532</v>
      </c>
      <c r="P29" s="609"/>
      <c r="Q29" s="257"/>
      <c r="R29" s="261"/>
      <c r="S29" s="464"/>
      <c r="AA29" s="257"/>
      <c r="AB29" s="262"/>
    </row>
    <row r="30" spans="1:28" ht="18" customHeight="1" x14ac:dyDescent="0.2">
      <c r="A30" s="385" t="s">
        <v>193</v>
      </c>
      <c r="B30" s="381"/>
      <c r="C30" s="447">
        <v>511.74772066000003</v>
      </c>
      <c r="D30" s="728">
        <v>71.829042000000001</v>
      </c>
      <c r="E30" s="728"/>
      <c r="F30" s="447">
        <v>85.048316</v>
      </c>
      <c r="G30" s="379">
        <v>668.62507865999999</v>
      </c>
      <c r="H30" s="208"/>
      <c r="I30" s="447">
        <v>410.76792763999998</v>
      </c>
      <c r="J30" s="728">
        <v>46.353915999999998</v>
      </c>
      <c r="K30" s="728"/>
      <c r="L30" s="447">
        <v>66.243819999999999</v>
      </c>
      <c r="M30" s="379">
        <v>523.36566363999998</v>
      </c>
      <c r="N30" s="446"/>
      <c r="O30" s="380">
        <v>0.27754861488184579</v>
      </c>
      <c r="P30" s="609"/>
      <c r="Q30" s="257"/>
      <c r="R30" s="257"/>
      <c r="S30" s="304"/>
      <c r="AA30" s="257"/>
      <c r="AB30" s="258"/>
    </row>
    <row r="31" spans="1:28" ht="18" customHeight="1" x14ac:dyDescent="0.2">
      <c r="A31" s="385" t="s">
        <v>197</v>
      </c>
      <c r="B31" s="381"/>
      <c r="C31" s="452">
        <v>131.28865110999999</v>
      </c>
      <c r="D31" s="728">
        <v>15.318440000000001</v>
      </c>
      <c r="E31" s="728"/>
      <c r="F31" s="447">
        <v>9.3881239999999995</v>
      </c>
      <c r="G31" s="379">
        <v>155.99521511</v>
      </c>
      <c r="H31" s="208"/>
      <c r="I31" s="447">
        <v>118.607052</v>
      </c>
      <c r="J31" s="728">
        <v>12.325780999999999</v>
      </c>
      <c r="K31" s="728"/>
      <c r="L31" s="447">
        <v>4.9829850000000002</v>
      </c>
      <c r="M31" s="379">
        <v>135.915818</v>
      </c>
      <c r="N31" s="446"/>
      <c r="O31" s="380">
        <v>0.14773407102622893</v>
      </c>
      <c r="P31" s="609"/>
      <c r="Q31" s="257"/>
      <c r="R31" s="257"/>
      <c r="S31" s="258"/>
    </row>
    <row r="32" spans="1:28" ht="18" customHeight="1" x14ac:dyDescent="0.2">
      <c r="A32" s="643" t="s">
        <v>11</v>
      </c>
      <c r="B32" s="348"/>
      <c r="C32" s="644">
        <v>5895.1972646110653</v>
      </c>
      <c r="D32" s="735">
        <v>758.46149962773109</v>
      </c>
      <c r="E32" s="735"/>
      <c r="F32" s="644">
        <v>961.70148375673568</v>
      </c>
      <c r="G32" s="645">
        <v>7615.3602479955325</v>
      </c>
      <c r="H32" s="207"/>
      <c r="I32" s="644">
        <v>4958.7530400921542</v>
      </c>
      <c r="J32" s="735">
        <v>526.74135271234798</v>
      </c>
      <c r="K32" s="735"/>
      <c r="L32" s="644">
        <v>647.09492321636594</v>
      </c>
      <c r="M32" s="645">
        <v>6132.589316020868</v>
      </c>
      <c r="N32" s="446"/>
      <c r="O32" s="646">
        <v>0.24178546052334715</v>
      </c>
      <c r="P32" s="609"/>
      <c r="Q32" s="257"/>
      <c r="R32" s="257"/>
      <c r="S32" s="258"/>
    </row>
    <row r="33" spans="1:19" ht="18" customHeight="1" thickBot="1" x14ac:dyDescent="0.25">
      <c r="A33" s="629" t="s">
        <v>66</v>
      </c>
      <c r="B33" s="629"/>
      <c r="C33" s="630">
        <v>13015.252268077078</v>
      </c>
      <c r="D33" s="734">
        <v>1382.4435824356519</v>
      </c>
      <c r="E33" s="734"/>
      <c r="F33" s="630">
        <v>1929.6762310331478</v>
      </c>
      <c r="G33" s="630">
        <v>16327.372081545876</v>
      </c>
      <c r="H33" s="207"/>
      <c r="I33" s="630">
        <v>11438.070980446095</v>
      </c>
      <c r="J33" s="734">
        <v>1037.8622685096429</v>
      </c>
      <c r="K33" s="734"/>
      <c r="L33" s="630">
        <v>1450.2753171232071</v>
      </c>
      <c r="M33" s="630">
        <v>13926.208566078945</v>
      </c>
      <c r="N33" s="613"/>
      <c r="O33" s="631">
        <v>0.17242047640415326</v>
      </c>
      <c r="P33" s="609"/>
      <c r="Q33" s="257"/>
      <c r="R33" s="257"/>
      <c r="S33" s="258"/>
    </row>
    <row r="34" spans="1:19" ht="11.1" customHeight="1" x14ac:dyDescent="0.2">
      <c r="K34" s="732"/>
      <c r="L34" s="732"/>
    </row>
    <row r="35" spans="1:19" ht="24.95" customHeight="1" x14ac:dyDescent="0.2">
      <c r="A35" s="638" t="s">
        <v>69</v>
      </c>
      <c r="B35" s="634"/>
      <c r="C35" s="635"/>
      <c r="D35" s="634"/>
      <c r="E35" s="635"/>
      <c r="F35" s="264"/>
      <c r="G35" s="264"/>
      <c r="H35" s="264"/>
      <c r="I35" s="264"/>
      <c r="J35" s="264"/>
      <c r="K35" s="264"/>
      <c r="L35" s="264"/>
      <c r="M35" s="264"/>
      <c r="N35" s="264"/>
      <c r="O35" s="264"/>
    </row>
    <row r="36" spans="1:19" ht="18" customHeight="1" x14ac:dyDescent="0.25">
      <c r="A36" s="387" t="s">
        <v>70</v>
      </c>
      <c r="C36" s="628" t="s">
        <v>220</v>
      </c>
      <c r="D36" s="393" t="s">
        <v>215</v>
      </c>
      <c r="E36" s="628" t="s">
        <v>76</v>
      </c>
    </row>
    <row r="37" spans="1:19" ht="18" customHeight="1" x14ac:dyDescent="0.2">
      <c r="A37" s="385" t="s">
        <v>198</v>
      </c>
      <c r="B37" s="265"/>
      <c r="C37" s="384">
        <v>79523.694117970022</v>
      </c>
      <c r="D37" s="384">
        <v>69904.779215029994</v>
      </c>
      <c r="E37" s="394">
        <v>0.1376002472356268</v>
      </c>
    </row>
    <row r="38" spans="1:19" ht="18" customHeight="1" x14ac:dyDescent="0.2">
      <c r="A38" s="385" t="s">
        <v>195</v>
      </c>
      <c r="B38" s="265"/>
      <c r="C38" s="384">
        <v>8929.2468023358506</v>
      </c>
      <c r="D38" s="384">
        <v>7607.0187636962655</v>
      </c>
      <c r="E38" s="394">
        <v>0.17381684990048751</v>
      </c>
    </row>
    <row r="39" spans="1:19" ht="18" customHeight="1" x14ac:dyDescent="0.2">
      <c r="A39" s="385" t="s">
        <v>218</v>
      </c>
      <c r="B39" s="265"/>
      <c r="C39" s="384">
        <v>8756.4750002187993</v>
      </c>
      <c r="D39" s="384">
        <v>7490.5839516738833</v>
      </c>
      <c r="E39" s="394">
        <v>0.16899764513847204</v>
      </c>
    </row>
    <row r="40" spans="1:19" ht="18" customHeight="1" x14ac:dyDescent="0.2">
      <c r="A40" s="647" t="s">
        <v>210</v>
      </c>
      <c r="B40" s="265"/>
      <c r="C40" s="648">
        <v>97209.415920524669</v>
      </c>
      <c r="D40" s="648">
        <v>85002.381930400137</v>
      </c>
      <c r="E40" s="649">
        <v>0.14360814030034641</v>
      </c>
    </row>
    <row r="41" spans="1:19" ht="18" customHeight="1" x14ac:dyDescent="0.2">
      <c r="A41" s="385" t="s">
        <v>157</v>
      </c>
      <c r="B41" s="265"/>
      <c r="C41" s="384">
        <v>13232.674331835624</v>
      </c>
      <c r="D41" s="384">
        <v>10034.008897520347</v>
      </c>
      <c r="E41" s="394">
        <v>0.31878239963547839</v>
      </c>
    </row>
    <row r="42" spans="1:19" ht="18" customHeight="1" x14ac:dyDescent="0.2">
      <c r="A42" s="385" t="s">
        <v>150</v>
      </c>
      <c r="B42" s="265"/>
      <c r="C42" s="384">
        <v>44650.899071776621</v>
      </c>
      <c r="D42" s="384">
        <v>38493.163419735793</v>
      </c>
      <c r="E42" s="394">
        <v>0.15996959212979878</v>
      </c>
    </row>
    <row r="43" spans="1:19" ht="18" customHeight="1" x14ac:dyDescent="0.2">
      <c r="A43" s="385" t="s">
        <v>193</v>
      </c>
      <c r="B43" s="265"/>
      <c r="C43" s="384">
        <v>8154.4570143069459</v>
      </c>
      <c r="D43" s="384">
        <v>5326.9432236384609</v>
      </c>
      <c r="E43" s="394">
        <v>0.5307948051935889</v>
      </c>
    </row>
    <row r="44" spans="1:19" ht="18" customHeight="1" x14ac:dyDescent="0.2">
      <c r="A44" s="385" t="s">
        <v>197</v>
      </c>
      <c r="B44" s="265"/>
      <c r="C44" s="384">
        <v>2794.5926761073465</v>
      </c>
      <c r="D44" s="384">
        <v>2234.1700414634797</v>
      </c>
      <c r="E44" s="394">
        <v>0.25084153141574017</v>
      </c>
    </row>
    <row r="45" spans="1:19" ht="18" customHeight="1" x14ac:dyDescent="0.2">
      <c r="A45" s="647" t="s">
        <v>11</v>
      </c>
      <c r="B45" s="265"/>
      <c r="C45" s="648">
        <v>68832.623094026538</v>
      </c>
      <c r="D45" s="648">
        <v>56088.285582358076</v>
      </c>
      <c r="E45" s="649">
        <v>0.22721923801637911</v>
      </c>
    </row>
    <row r="46" spans="1:19" ht="18" customHeight="1" thickBot="1" x14ac:dyDescent="0.25">
      <c r="A46" s="629" t="s">
        <v>66</v>
      </c>
      <c r="B46" s="632"/>
      <c r="C46" s="633">
        <v>166042.03901455121</v>
      </c>
      <c r="D46" s="633">
        <v>141090.66751275823</v>
      </c>
      <c r="E46" s="631">
        <v>0.17684636370110551</v>
      </c>
      <c r="G46" s="260"/>
    </row>
    <row r="47" spans="1:19" ht="9.9499999999999993" customHeight="1" x14ac:dyDescent="0.2">
      <c r="C47" s="374"/>
      <c r="D47" s="374"/>
      <c r="E47" s="374"/>
      <c r="F47" s="374"/>
    </row>
    <row r="48" spans="1:19" ht="15" customHeight="1" x14ac:dyDescent="0.2">
      <c r="A48" s="386" t="s">
        <v>212</v>
      </c>
      <c r="C48" s="374"/>
      <c r="D48" s="374"/>
      <c r="E48" s="374"/>
      <c r="F48" s="374"/>
    </row>
    <row r="49" spans="1:1" ht="15" customHeight="1" x14ac:dyDescent="0.2">
      <c r="A49" s="386" t="s">
        <v>248</v>
      </c>
    </row>
    <row r="50" spans="1:1" ht="11.1" customHeight="1" x14ac:dyDescent="0.2">
      <c r="A50" s="388"/>
    </row>
  </sheetData>
  <mergeCells count="30">
    <mergeCell ref="D26:E26"/>
    <mergeCell ref="J26:K26"/>
    <mergeCell ref="C22:G22"/>
    <mergeCell ref="I22:M22"/>
    <mergeCell ref="A1:O1"/>
    <mergeCell ref="A2:O2"/>
    <mergeCell ref="A4:O4"/>
    <mergeCell ref="C5:G5"/>
    <mergeCell ref="I5:M5"/>
    <mergeCell ref="D23:E23"/>
    <mergeCell ref="J23:K23"/>
    <mergeCell ref="D24:E24"/>
    <mergeCell ref="J24:K24"/>
    <mergeCell ref="D25:E25"/>
    <mergeCell ref="J25:K25"/>
    <mergeCell ref="D27:E27"/>
    <mergeCell ref="J27:K27"/>
    <mergeCell ref="D28:E28"/>
    <mergeCell ref="J28:K28"/>
    <mergeCell ref="D29:E29"/>
    <mergeCell ref="J29:K29"/>
    <mergeCell ref="D33:E33"/>
    <mergeCell ref="J33:K33"/>
    <mergeCell ref="K34:L34"/>
    <mergeCell ref="D30:E30"/>
    <mergeCell ref="J30:K30"/>
    <mergeCell ref="D31:E31"/>
    <mergeCell ref="J31:K31"/>
    <mergeCell ref="D32:E32"/>
    <mergeCell ref="J32:K32"/>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L40"/>
  <sheetViews>
    <sheetView showGridLines="0" workbookViewId="0"/>
  </sheetViews>
  <sheetFormatPr baseColWidth="10" defaultColWidth="11.42578125" defaultRowHeight="12.75" x14ac:dyDescent="0.2"/>
  <cols>
    <col min="1" max="2" width="11.42578125" style="194"/>
    <col min="3" max="3" width="26.5703125" style="194" customWidth="1"/>
    <col min="4" max="7" width="11.42578125" style="194"/>
    <col min="8" max="8" width="4.28515625" style="194" customWidth="1"/>
    <col min="9" max="9" width="16.140625" style="194" customWidth="1"/>
    <col min="10" max="16384" width="11.42578125" style="194"/>
  </cols>
  <sheetData>
    <row r="1" spans="3:12" x14ac:dyDescent="0.2">
      <c r="K1" s="739"/>
      <c r="L1" s="739"/>
    </row>
    <row r="2" spans="3:12" x14ac:dyDescent="0.2">
      <c r="K2" s="740"/>
      <c r="L2" s="740"/>
    </row>
    <row r="3" spans="3:12" ht="24.95" customHeight="1" x14ac:dyDescent="0.2">
      <c r="C3" s="692" t="s">
        <v>236</v>
      </c>
      <c r="D3" s="692"/>
      <c r="E3" s="692"/>
      <c r="F3" s="692"/>
      <c r="G3" s="692"/>
      <c r="H3" s="692"/>
      <c r="I3" s="692"/>
      <c r="K3" s="448"/>
      <c r="L3" s="448"/>
    </row>
    <row r="4" spans="3:12" x14ac:dyDescent="0.2">
      <c r="C4" s="156"/>
      <c r="D4" s="152"/>
      <c r="E4" s="154"/>
      <c r="F4" s="154"/>
      <c r="G4" s="154"/>
      <c r="H4" s="154"/>
      <c r="I4" s="154"/>
      <c r="K4" s="200"/>
      <c r="L4" s="200"/>
    </row>
    <row r="5" spans="3:12" s="301" customFormat="1" ht="21" customHeight="1" x14ac:dyDescent="0.2">
      <c r="C5" s="157"/>
      <c r="D5" s="153"/>
      <c r="E5" s="695" t="s">
        <v>203</v>
      </c>
      <c r="F5" s="695"/>
      <c r="G5" s="695"/>
      <c r="H5" s="202"/>
      <c r="I5" s="481" t="s">
        <v>204</v>
      </c>
    </row>
    <row r="6" spans="3:12" x14ac:dyDescent="0.2">
      <c r="C6" s="203" t="s">
        <v>60</v>
      </c>
      <c r="D6" s="155"/>
      <c r="E6" s="673" t="s">
        <v>235</v>
      </c>
      <c r="F6" s="673" t="s">
        <v>237</v>
      </c>
      <c r="G6" s="673" t="s">
        <v>54</v>
      </c>
      <c r="H6" s="674"/>
      <c r="I6" s="673" t="s">
        <v>54</v>
      </c>
    </row>
    <row r="7" spans="3:12" ht="14.1" customHeight="1" x14ac:dyDescent="0.2">
      <c r="C7" s="487" t="s">
        <v>0</v>
      </c>
      <c r="D7" s="202"/>
      <c r="E7" s="488">
        <v>57093.487327726507</v>
      </c>
      <c r="F7" s="488">
        <v>48315.596638839466</v>
      </c>
      <c r="G7" s="489">
        <v>0.18167820123390044</v>
      </c>
      <c r="H7" s="400"/>
      <c r="I7" s="489">
        <v>0.19298946145281248</v>
      </c>
    </row>
    <row r="8" spans="3:12" ht="14.1" customHeight="1" x14ac:dyDescent="0.2">
      <c r="C8" s="204" t="s">
        <v>2</v>
      </c>
      <c r="D8" s="205"/>
      <c r="E8" s="206">
        <v>25391.849113290347</v>
      </c>
      <c r="F8" s="206">
        <v>21816.667296689317</v>
      </c>
      <c r="G8" s="401">
        <v>0.16387387532574982</v>
      </c>
      <c r="H8" s="402"/>
      <c r="I8" s="401">
        <v>0.17643833335253656</v>
      </c>
    </row>
    <row r="9" spans="3:12" ht="14.1" customHeight="1" x14ac:dyDescent="0.2">
      <c r="C9" s="487" t="s">
        <v>61</v>
      </c>
      <c r="D9" s="205"/>
      <c r="E9" s="488">
        <v>7334.8883605750707</v>
      </c>
      <c r="F9" s="488">
        <v>6476.07529110619</v>
      </c>
      <c r="G9" s="489">
        <v>0.13261320025854517</v>
      </c>
      <c r="H9" s="402"/>
      <c r="I9" s="489">
        <v>0.13115882473595364</v>
      </c>
    </row>
    <row r="10" spans="3:12" ht="15.75" customHeight="1" thickBot="1" x14ac:dyDescent="0.25">
      <c r="C10" s="482" t="s">
        <v>205</v>
      </c>
      <c r="D10" s="483"/>
      <c r="E10" s="484">
        <v>10626.362279236262</v>
      </c>
      <c r="F10" s="484">
        <v>9319.5217513985444</v>
      </c>
      <c r="G10" s="485">
        <v>0.14022613635099956</v>
      </c>
      <c r="H10" s="486"/>
      <c r="I10" s="485">
        <v>0.14957476781997459</v>
      </c>
    </row>
    <row r="13" spans="3:12" ht="24.95" customHeight="1" x14ac:dyDescent="0.2">
      <c r="C13" s="692" t="s">
        <v>238</v>
      </c>
      <c r="D13" s="692"/>
      <c r="E13" s="692"/>
      <c r="F13" s="692"/>
      <c r="G13" s="692"/>
      <c r="H13" s="692"/>
      <c r="I13" s="692"/>
    </row>
    <row r="14" spans="3:12" x14ac:dyDescent="0.2">
      <c r="C14" s="156"/>
      <c r="D14" s="152"/>
      <c r="E14" s="154"/>
      <c r="F14" s="154"/>
      <c r="G14" s="154"/>
      <c r="H14" s="154"/>
      <c r="I14" s="154"/>
    </row>
    <row r="15" spans="3:12" s="301" customFormat="1" ht="21" customHeight="1" x14ac:dyDescent="0.2">
      <c r="C15" s="157"/>
      <c r="D15" s="153"/>
      <c r="E15" s="695" t="s">
        <v>203</v>
      </c>
      <c r="F15" s="695"/>
      <c r="G15" s="695"/>
      <c r="H15" s="202"/>
      <c r="I15" s="481" t="s">
        <v>204</v>
      </c>
    </row>
    <row r="16" spans="3:12" x14ac:dyDescent="0.2">
      <c r="C16" s="203" t="s">
        <v>60</v>
      </c>
      <c r="D16" s="155"/>
      <c r="E16" s="673" t="s">
        <v>220</v>
      </c>
      <c r="F16" s="673" t="s">
        <v>215</v>
      </c>
      <c r="G16" s="673" t="s">
        <v>54</v>
      </c>
      <c r="H16" s="674"/>
      <c r="I16" s="673" t="s">
        <v>54</v>
      </c>
    </row>
    <row r="17" spans="3:9" ht="14.1" customHeight="1" x14ac:dyDescent="0.2">
      <c r="C17" s="487" t="s">
        <v>0</v>
      </c>
      <c r="D17" s="202"/>
      <c r="E17" s="488">
        <v>166042.03901455124</v>
      </c>
      <c r="F17" s="488">
        <v>141090.6675127582</v>
      </c>
      <c r="G17" s="489">
        <v>0.17684636370110596</v>
      </c>
      <c r="H17" s="400"/>
      <c r="I17" s="489">
        <v>0.17432670616378165</v>
      </c>
    </row>
    <row r="18" spans="3:9" ht="14.1" customHeight="1" x14ac:dyDescent="0.2">
      <c r="C18" s="204" t="s">
        <v>2</v>
      </c>
      <c r="D18" s="205"/>
      <c r="E18" s="206">
        <v>73469.077146888434</v>
      </c>
      <c r="F18" s="206">
        <v>64423.037465128335</v>
      </c>
      <c r="G18" s="401">
        <v>0.14041622434609113</v>
      </c>
      <c r="H18" s="402"/>
      <c r="I18" s="401">
        <v>0.13899819521760826</v>
      </c>
    </row>
    <row r="19" spans="3:9" ht="14.1" customHeight="1" x14ac:dyDescent="0.2">
      <c r="C19" s="487" t="s">
        <v>61</v>
      </c>
      <c r="D19" s="205"/>
      <c r="E19" s="488">
        <v>21880.547300539496</v>
      </c>
      <c r="F19" s="488">
        <v>19619.8557996749</v>
      </c>
      <c r="G19" s="489">
        <v>0.11522467463303454</v>
      </c>
      <c r="H19" s="402"/>
      <c r="I19" s="489">
        <v>9.3273138589905491E-2</v>
      </c>
    </row>
    <row r="20" spans="3:9" s="301" customFormat="1" ht="16.5" customHeight="1" thickBot="1" x14ac:dyDescent="0.25">
      <c r="C20" s="482" t="s">
        <v>205</v>
      </c>
      <c r="D20" s="483"/>
      <c r="E20" s="484">
        <v>31150.944597060348</v>
      </c>
      <c r="F20" s="484">
        <v>28159.202318106585</v>
      </c>
      <c r="G20" s="485">
        <v>0.10624385751971577</v>
      </c>
      <c r="H20" s="486"/>
      <c r="I20" s="485">
        <v>9.6502843960150075E-2</v>
      </c>
    </row>
    <row r="23" spans="3:9" ht="24.95" customHeight="1" x14ac:dyDescent="0.2">
      <c r="C23" s="692" t="s">
        <v>75</v>
      </c>
      <c r="D23" s="692"/>
      <c r="E23" s="692"/>
      <c r="F23" s="692"/>
      <c r="G23" s="692"/>
      <c r="H23" s="692"/>
      <c r="I23" s="692"/>
    </row>
    <row r="24" spans="3:9" x14ac:dyDescent="0.2">
      <c r="C24" s="156"/>
      <c r="D24" s="152"/>
      <c r="E24" s="154"/>
      <c r="F24" s="154"/>
      <c r="G24" s="154"/>
      <c r="H24" s="154"/>
      <c r="I24" s="154"/>
    </row>
    <row r="25" spans="3:9" s="301" customFormat="1" ht="21" customHeight="1" x14ac:dyDescent="0.2">
      <c r="C25" s="157"/>
      <c r="D25" s="153"/>
      <c r="E25" s="697" t="s">
        <v>203</v>
      </c>
      <c r="F25" s="697"/>
      <c r="G25" s="697"/>
      <c r="H25" s="202"/>
      <c r="I25" s="490" t="s">
        <v>204</v>
      </c>
    </row>
    <row r="26" spans="3:9" x14ac:dyDescent="0.2">
      <c r="C26" s="203" t="s">
        <v>60</v>
      </c>
      <c r="D26" s="155"/>
      <c r="E26" s="673" t="s">
        <v>235</v>
      </c>
      <c r="F26" s="673" t="s">
        <v>237</v>
      </c>
      <c r="G26" s="673" t="s">
        <v>54</v>
      </c>
      <c r="H26" s="674"/>
      <c r="I26" s="673" t="s">
        <v>54</v>
      </c>
    </row>
    <row r="27" spans="3:9" ht="14.1" customHeight="1" x14ac:dyDescent="0.2">
      <c r="C27" s="496" t="s">
        <v>0</v>
      </c>
      <c r="D27" s="202"/>
      <c r="E27" s="497">
        <v>33799.346205325128</v>
      </c>
      <c r="F27" s="497">
        <v>28760.019102274735</v>
      </c>
      <c r="G27" s="498">
        <v>0.17521988024868218</v>
      </c>
      <c r="H27" s="400"/>
      <c r="I27" s="498">
        <v>0.17577372477945619</v>
      </c>
    </row>
    <row r="28" spans="3:9" ht="14.1" customHeight="1" x14ac:dyDescent="0.2">
      <c r="C28" s="204" t="s">
        <v>2</v>
      </c>
      <c r="D28" s="205"/>
      <c r="E28" s="206">
        <v>15854.665684198175</v>
      </c>
      <c r="F28" s="206">
        <v>14200.500700949957</v>
      </c>
      <c r="G28" s="401">
        <v>0.11648638439471082</v>
      </c>
      <c r="H28" s="402"/>
      <c r="I28" s="401">
        <v>0.11696098816996225</v>
      </c>
    </row>
    <row r="29" spans="3:9" ht="14.1" customHeight="1" x14ac:dyDescent="0.2">
      <c r="C29" s="496" t="s">
        <v>61</v>
      </c>
      <c r="D29" s="205"/>
      <c r="E29" s="497">
        <v>5059.4911221730645</v>
      </c>
      <c r="F29" s="497">
        <v>4264.7027399150211</v>
      </c>
      <c r="G29" s="498">
        <v>0.18636430971361917</v>
      </c>
      <c r="H29" s="402"/>
      <c r="I29" s="498">
        <v>0.18637869175713684</v>
      </c>
    </row>
    <row r="30" spans="3:9" s="301" customFormat="1" ht="15.75" customHeight="1" thickBot="1" x14ac:dyDescent="0.25">
      <c r="C30" s="491" t="s">
        <v>205</v>
      </c>
      <c r="D30" s="492"/>
      <c r="E30" s="493">
        <v>7170.9126593337469</v>
      </c>
      <c r="F30" s="493">
        <v>6061.9696553975791</v>
      </c>
      <c r="G30" s="494">
        <v>0.18293443665604037</v>
      </c>
      <c r="H30" s="495"/>
      <c r="I30" s="494">
        <v>0.18254976165735393</v>
      </c>
    </row>
    <row r="31" spans="3:9" x14ac:dyDescent="0.2">
      <c r="C31" s="200"/>
    </row>
    <row r="32" spans="3:9" ht="24.95" customHeight="1" x14ac:dyDescent="0.2">
      <c r="C32" s="692" t="s">
        <v>123</v>
      </c>
      <c r="D32" s="692"/>
      <c r="E32" s="692"/>
      <c r="F32" s="692"/>
      <c r="G32" s="692"/>
      <c r="H32" s="692"/>
      <c r="I32" s="692"/>
    </row>
    <row r="33" spans="3:9" x14ac:dyDescent="0.2">
      <c r="C33" s="156"/>
      <c r="D33" s="152"/>
      <c r="E33" s="154"/>
      <c r="F33" s="154"/>
      <c r="G33" s="154"/>
      <c r="H33" s="154"/>
      <c r="I33" s="154"/>
    </row>
    <row r="34" spans="3:9" s="301" customFormat="1" ht="21" customHeight="1" x14ac:dyDescent="0.2">
      <c r="C34" s="157"/>
      <c r="D34" s="153"/>
      <c r="E34" s="696" t="s">
        <v>203</v>
      </c>
      <c r="F34" s="696"/>
      <c r="G34" s="696"/>
      <c r="H34" s="202"/>
      <c r="I34" s="507" t="s">
        <v>204</v>
      </c>
    </row>
    <row r="35" spans="3:9" x14ac:dyDescent="0.2">
      <c r="C35" s="203" t="s">
        <v>60</v>
      </c>
      <c r="D35" s="155"/>
      <c r="E35" s="673" t="s">
        <v>235</v>
      </c>
      <c r="F35" s="673" t="s">
        <v>237</v>
      </c>
      <c r="G35" s="673" t="s">
        <v>54</v>
      </c>
      <c r="H35" s="674"/>
      <c r="I35" s="673" t="s">
        <v>54</v>
      </c>
    </row>
    <row r="36" spans="3:9" ht="14.1" customHeight="1" x14ac:dyDescent="0.2">
      <c r="C36" s="504" t="s">
        <v>0</v>
      </c>
      <c r="D36" s="202"/>
      <c r="E36" s="505">
        <v>23294.141122401383</v>
      </c>
      <c r="F36" s="505">
        <v>19555.577536564728</v>
      </c>
      <c r="G36" s="506">
        <v>0.19117633211529261</v>
      </c>
      <c r="H36" s="400"/>
      <c r="I36" s="506">
        <v>0.21945524451314213</v>
      </c>
    </row>
    <row r="37" spans="3:9" ht="14.1" customHeight="1" x14ac:dyDescent="0.2">
      <c r="C37" s="204" t="s">
        <v>2</v>
      </c>
      <c r="D37" s="205"/>
      <c r="E37" s="206">
        <v>9537.1834290921652</v>
      </c>
      <c r="F37" s="206">
        <v>7616.1665957393598</v>
      </c>
      <c r="G37" s="401">
        <v>0.25222883575412625</v>
      </c>
      <c r="H37" s="402"/>
      <c r="I37" s="401">
        <v>0.29302106646901227</v>
      </c>
    </row>
    <row r="38" spans="3:9" ht="14.1" customHeight="1" x14ac:dyDescent="0.2">
      <c r="C38" s="504" t="s">
        <v>61</v>
      </c>
      <c r="D38" s="205"/>
      <c r="E38" s="505">
        <v>2275.3972384020062</v>
      </c>
      <c r="F38" s="505">
        <v>2211.3725511911684</v>
      </c>
      <c r="G38" s="506">
        <v>2.8952465371043123E-2</v>
      </c>
      <c r="H38" s="402"/>
      <c r="I38" s="506">
        <v>2.2971464868428715E-2</v>
      </c>
    </row>
    <row r="39" spans="3:9" s="301" customFormat="1" ht="17.25" customHeight="1" thickBot="1" x14ac:dyDescent="0.25">
      <c r="C39" s="499" t="s">
        <v>205</v>
      </c>
      <c r="D39" s="500"/>
      <c r="E39" s="501">
        <v>3455.4496199025157</v>
      </c>
      <c r="F39" s="501">
        <v>3257.5520960009662</v>
      </c>
      <c r="G39" s="502">
        <v>6.0750378833386076E-2</v>
      </c>
      <c r="H39" s="503"/>
      <c r="I39" s="502">
        <v>8.4899556625534389E-2</v>
      </c>
    </row>
    <row r="40" spans="3:9" x14ac:dyDescent="0.2">
      <c r="C40" s="200"/>
      <c r="E40" s="200"/>
      <c r="F40" s="200"/>
      <c r="G40" s="200"/>
      <c r="H40" s="200"/>
      <c r="I40" s="200"/>
    </row>
  </sheetData>
  <mergeCells count="8">
    <mergeCell ref="C3:I3"/>
    <mergeCell ref="E5:G5"/>
    <mergeCell ref="C13:I13"/>
    <mergeCell ref="E34:G34"/>
    <mergeCell ref="E15:G15"/>
    <mergeCell ref="C23:I23"/>
    <mergeCell ref="E25:G25"/>
    <mergeCell ref="C32:I32"/>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59"/>
  <sheetViews>
    <sheetView showGridLines="0" zoomScale="70" zoomScaleNormal="70" zoomScaleSheetLayoutView="130" workbookViewId="0"/>
  </sheetViews>
  <sheetFormatPr baseColWidth="10" defaultColWidth="9.85546875" defaultRowHeight="15.75" x14ac:dyDescent="0.2"/>
  <cols>
    <col min="1" max="1" width="9.85546875" style="208"/>
    <col min="2" max="2" width="41.7109375" style="207" customWidth="1"/>
    <col min="3" max="3" width="2.42578125" style="339" customWidth="1"/>
    <col min="4" max="4" width="13.140625" style="340" customWidth="1"/>
    <col min="5" max="5" width="17.140625" style="340" customWidth="1"/>
    <col min="6" max="6" width="10.7109375" style="340" customWidth="1"/>
    <col min="7" max="7" width="3.5703125" style="330" customWidth="1"/>
    <col min="8" max="8" width="44" style="339" customWidth="1"/>
    <col min="9" max="9" width="2.42578125" style="208" customWidth="1"/>
    <col min="10" max="10" width="11.7109375" style="207" bestFit="1" customWidth="1"/>
    <col min="11" max="11" width="11.7109375" style="208" bestFit="1" customWidth="1"/>
    <col min="12" max="12" width="10" style="207" bestFit="1" customWidth="1"/>
    <col min="13" max="16384" width="9.85546875" style="207"/>
  </cols>
  <sheetData>
    <row r="2" spans="2:19" ht="15" customHeight="1" x14ac:dyDescent="0.2">
      <c r="B2" s="700" t="s">
        <v>91</v>
      </c>
      <c r="C2" s="700"/>
      <c r="D2" s="700"/>
      <c r="E2" s="700"/>
      <c r="F2" s="700"/>
      <c r="G2" s="700"/>
      <c r="H2" s="700"/>
      <c r="I2" s="700"/>
      <c r="J2" s="700"/>
      <c r="K2" s="700"/>
      <c r="L2" s="700"/>
    </row>
    <row r="3" spans="2:19" ht="15" customHeight="1" x14ac:dyDescent="0.2">
      <c r="B3" s="700" t="s">
        <v>90</v>
      </c>
      <c r="C3" s="700"/>
      <c r="D3" s="700"/>
      <c r="E3" s="700"/>
      <c r="F3" s="700"/>
      <c r="G3" s="700"/>
      <c r="H3" s="700"/>
      <c r="I3" s="700"/>
      <c r="J3" s="700"/>
      <c r="K3" s="700"/>
      <c r="L3" s="700"/>
    </row>
    <row r="4" spans="2:19" ht="13.5" customHeight="1" x14ac:dyDescent="0.2">
      <c r="B4" s="701" t="s">
        <v>9</v>
      </c>
      <c r="C4" s="701"/>
      <c r="D4" s="701"/>
      <c r="E4" s="701"/>
      <c r="F4" s="701"/>
      <c r="G4" s="701"/>
      <c r="H4" s="701"/>
      <c r="I4" s="701"/>
      <c r="J4" s="701"/>
      <c r="K4" s="701"/>
      <c r="L4" s="701"/>
      <c r="M4" s="324"/>
      <c r="N4" s="324"/>
      <c r="O4" s="324"/>
      <c r="P4" s="324"/>
      <c r="Q4" s="324"/>
      <c r="R4" s="324"/>
      <c r="S4" s="324"/>
    </row>
    <row r="5" spans="2:19" ht="11.1" customHeight="1" x14ac:dyDescent="0.2">
      <c r="B5" s="208"/>
      <c r="C5" s="325"/>
      <c r="D5" s="326"/>
      <c r="E5" s="326"/>
      <c r="F5" s="326"/>
      <c r="G5" s="327"/>
      <c r="H5" s="328"/>
      <c r="J5" s="208"/>
      <c r="O5" s="208"/>
      <c r="P5" s="756"/>
      <c r="Q5" s="208"/>
      <c r="R5" s="208"/>
      <c r="S5" s="208"/>
    </row>
    <row r="6" spans="2:19" ht="35.1" customHeight="1" x14ac:dyDescent="0.2">
      <c r="B6" s="508" t="s">
        <v>92</v>
      </c>
      <c r="C6" s="329"/>
      <c r="D6" s="510" t="s">
        <v>239</v>
      </c>
      <c r="E6" s="510" t="s">
        <v>221</v>
      </c>
      <c r="F6" s="510" t="s">
        <v>16</v>
      </c>
      <c r="H6" s="509" t="s">
        <v>93</v>
      </c>
      <c r="I6" s="331"/>
      <c r="J6" s="510" t="s">
        <v>239</v>
      </c>
      <c r="K6" s="510" t="s">
        <v>221</v>
      </c>
      <c r="L6" s="510" t="s">
        <v>16</v>
      </c>
      <c r="O6" s="208"/>
      <c r="P6" s="208"/>
      <c r="Q6" s="208"/>
      <c r="R6" s="208"/>
      <c r="S6" s="208"/>
    </row>
    <row r="7" spans="2:19" ht="30.75" customHeight="1" x14ac:dyDescent="0.2">
      <c r="B7" s="334" t="s">
        <v>158</v>
      </c>
      <c r="H7" s="334" t="s">
        <v>160</v>
      </c>
      <c r="O7" s="208"/>
      <c r="P7" s="757"/>
      <c r="Q7" s="757"/>
      <c r="R7" s="757"/>
      <c r="S7" s="208"/>
    </row>
    <row r="8" spans="2:19" ht="20.100000000000001" customHeight="1" x14ac:dyDescent="0.25">
      <c r="B8" s="702" t="s">
        <v>181</v>
      </c>
      <c r="H8" s="524" t="s">
        <v>169</v>
      </c>
      <c r="I8" s="335"/>
      <c r="J8" s="520">
        <v>8673</v>
      </c>
      <c r="K8" s="520">
        <v>2453</v>
      </c>
      <c r="L8" s="521">
        <v>2.5356706074194864</v>
      </c>
    </row>
    <row r="9" spans="2:19" ht="20.100000000000001" customHeight="1" x14ac:dyDescent="0.25">
      <c r="B9" s="702"/>
      <c r="C9" s="332"/>
      <c r="D9" s="370">
        <v>39205</v>
      </c>
      <c r="E9" s="370">
        <v>47248</v>
      </c>
      <c r="F9" s="333">
        <v>-0.17022942770064342</v>
      </c>
      <c r="H9" s="410" t="s">
        <v>170</v>
      </c>
      <c r="I9" s="337"/>
      <c r="J9" s="372">
        <v>25523</v>
      </c>
      <c r="K9" s="372">
        <v>22745</v>
      </c>
      <c r="L9" s="420">
        <v>0.12213673334798858</v>
      </c>
    </row>
    <row r="10" spans="2:19" ht="20.100000000000001" customHeight="1" x14ac:dyDescent="0.25">
      <c r="B10" s="517" t="s">
        <v>182</v>
      </c>
      <c r="C10" s="335"/>
      <c r="D10" s="520">
        <v>14241</v>
      </c>
      <c r="E10" s="520">
        <v>13014</v>
      </c>
      <c r="F10" s="521">
        <v>9.4283079760258293E-2</v>
      </c>
      <c r="H10" s="524" t="s">
        <v>171</v>
      </c>
      <c r="I10" s="335"/>
      <c r="J10" s="520">
        <v>508</v>
      </c>
      <c r="K10" s="520">
        <v>614</v>
      </c>
      <c r="L10" s="521"/>
    </row>
    <row r="11" spans="2:19" ht="20.100000000000001" customHeight="1" x14ac:dyDescent="0.25">
      <c r="B11" s="449" t="s">
        <v>183</v>
      </c>
      <c r="C11" s="332"/>
      <c r="D11" s="370">
        <v>13146</v>
      </c>
      <c r="E11" s="370">
        <v>11960</v>
      </c>
      <c r="F11" s="418">
        <v>9.9163879598662241E-2</v>
      </c>
      <c r="H11" s="410" t="s">
        <v>172</v>
      </c>
      <c r="I11" s="337"/>
      <c r="J11" s="372">
        <v>26625</v>
      </c>
      <c r="K11" s="372">
        <v>20409</v>
      </c>
      <c r="L11" s="420">
        <v>0.30457151256798465</v>
      </c>
    </row>
    <row r="12" spans="2:19" ht="20.100000000000001" customHeight="1" x14ac:dyDescent="0.25">
      <c r="B12" s="517" t="s">
        <v>184</v>
      </c>
      <c r="C12" s="335"/>
      <c r="D12" s="520">
        <v>9601</v>
      </c>
      <c r="E12" s="520">
        <v>8142</v>
      </c>
      <c r="F12" s="521">
        <v>0.17919430115450741</v>
      </c>
      <c r="H12" s="525" t="s">
        <v>173</v>
      </c>
      <c r="I12" s="335"/>
      <c r="J12" s="529">
        <v>61329</v>
      </c>
      <c r="K12" s="529">
        <v>46221</v>
      </c>
      <c r="L12" s="530">
        <v>0.3268644122801323</v>
      </c>
    </row>
    <row r="13" spans="2:19" ht="20.100000000000001" customHeight="1" x14ac:dyDescent="0.25">
      <c r="B13" s="336" t="s">
        <v>185</v>
      </c>
      <c r="C13" s="337"/>
      <c r="D13" s="371">
        <v>76193</v>
      </c>
      <c r="E13" s="371">
        <v>80364</v>
      </c>
      <c r="F13" s="419">
        <v>-5.1901348862674834E-2</v>
      </c>
      <c r="H13" s="334" t="s">
        <v>162</v>
      </c>
    </row>
    <row r="14" spans="2:19" ht="20.100000000000001" customHeight="1" x14ac:dyDescent="0.25">
      <c r="B14" s="518" t="s">
        <v>161</v>
      </c>
      <c r="C14" s="335"/>
      <c r="D14" s="520"/>
      <c r="E14" s="520"/>
      <c r="F14" s="521"/>
      <c r="H14" s="524" t="s">
        <v>174</v>
      </c>
      <c r="I14" s="335"/>
      <c r="J14" s="520">
        <v>65934</v>
      </c>
      <c r="K14" s="520">
        <v>83329</v>
      </c>
      <c r="L14" s="521">
        <v>-0.20875085504446234</v>
      </c>
    </row>
    <row r="15" spans="2:19" ht="19.5" customHeight="1" x14ac:dyDescent="0.25">
      <c r="B15" s="449" t="s">
        <v>186</v>
      </c>
      <c r="C15" s="332"/>
      <c r="D15" s="370">
        <v>120893</v>
      </c>
      <c r="E15" s="370">
        <v>113827</v>
      </c>
      <c r="F15" s="418">
        <v>6.2076660194857025E-2</v>
      </c>
      <c r="H15" s="410" t="s">
        <v>180</v>
      </c>
      <c r="I15" s="337"/>
      <c r="J15" s="372">
        <v>941</v>
      </c>
      <c r="K15" s="372">
        <v>891</v>
      </c>
      <c r="L15" s="420"/>
    </row>
    <row r="16" spans="2:19" ht="19.5" customHeight="1" x14ac:dyDescent="0.25">
      <c r="B16" s="517" t="s">
        <v>187</v>
      </c>
      <c r="C16" s="335"/>
      <c r="D16" s="520">
        <v>-54645</v>
      </c>
      <c r="E16" s="520">
        <v>-51644</v>
      </c>
      <c r="F16" s="521">
        <v>5.810936410812495E-2</v>
      </c>
      <c r="H16" s="524" t="s">
        <v>175</v>
      </c>
      <c r="I16" s="335"/>
      <c r="J16" s="520">
        <v>16590</v>
      </c>
      <c r="K16" s="520">
        <v>13554</v>
      </c>
      <c r="L16" s="521">
        <v>0.2239929172200088</v>
      </c>
    </row>
    <row r="17" spans="1:12" ht="18" customHeight="1" x14ac:dyDescent="0.25">
      <c r="B17" s="336" t="s">
        <v>188</v>
      </c>
      <c r="C17" s="337"/>
      <c r="D17" s="371">
        <v>66248</v>
      </c>
      <c r="E17" s="371">
        <v>62183</v>
      </c>
      <c r="F17" s="419">
        <v>6.5371564575527064E-2</v>
      </c>
      <c r="H17" s="422" t="s">
        <v>176</v>
      </c>
      <c r="I17" s="335"/>
      <c r="J17" s="413">
        <v>144794</v>
      </c>
      <c r="K17" s="413">
        <v>143995</v>
      </c>
      <c r="L17" s="421">
        <v>5.548803777909006E-3</v>
      </c>
    </row>
    <row r="18" spans="1:12" ht="20.100000000000001" customHeight="1" x14ac:dyDescent="0.25">
      <c r="B18" s="517" t="s">
        <v>189</v>
      </c>
      <c r="C18" s="335"/>
      <c r="D18" s="520">
        <v>1381</v>
      </c>
      <c r="E18" s="520">
        <v>1472</v>
      </c>
      <c r="F18" s="521">
        <v>-6.1820652173913082E-2</v>
      </c>
      <c r="H18" s="526" t="s">
        <v>125</v>
      </c>
      <c r="I18" s="335"/>
      <c r="J18" s="520"/>
      <c r="K18" s="520"/>
      <c r="L18" s="521"/>
    </row>
    <row r="19" spans="1:12" ht="20.100000000000001" customHeight="1" x14ac:dyDescent="0.25">
      <c r="B19" s="449" t="s">
        <v>190</v>
      </c>
      <c r="C19" s="332"/>
      <c r="D19" s="370">
        <v>8346</v>
      </c>
      <c r="E19" s="370">
        <v>7494</v>
      </c>
      <c r="F19" s="418">
        <v>0.11369095276220986</v>
      </c>
      <c r="H19" s="410" t="s">
        <v>121</v>
      </c>
      <c r="I19" s="335"/>
      <c r="J19" s="372">
        <v>6306</v>
      </c>
      <c r="K19" s="372">
        <v>6022</v>
      </c>
      <c r="L19" s="420">
        <v>4.716041182331443E-2</v>
      </c>
    </row>
    <row r="20" spans="1:12" ht="20.100000000000001" customHeight="1" x14ac:dyDescent="0.25">
      <c r="B20" s="517" t="s">
        <v>159</v>
      </c>
      <c r="C20" s="335"/>
      <c r="D20" s="520">
        <v>103866</v>
      </c>
      <c r="E20" s="520">
        <v>102174</v>
      </c>
      <c r="F20" s="521">
        <v>1.6559985906394958E-2</v>
      </c>
      <c r="H20" s="524" t="s">
        <v>177</v>
      </c>
      <c r="I20" s="335"/>
      <c r="J20" s="520">
        <v>120455</v>
      </c>
      <c r="K20" s="520">
        <v>121550</v>
      </c>
      <c r="L20" s="521">
        <v>-9.0086384204031145E-3</v>
      </c>
    </row>
    <row r="21" spans="1:12" ht="20.100000000000001" customHeight="1" x14ac:dyDescent="0.25">
      <c r="B21" s="338" t="s">
        <v>191</v>
      </c>
      <c r="C21" s="337"/>
      <c r="D21" s="372">
        <v>15521</v>
      </c>
      <c r="E21" s="372">
        <v>17880</v>
      </c>
      <c r="F21" s="420">
        <v>-0.13193512304250554</v>
      </c>
      <c r="H21" s="443" t="s">
        <v>178</v>
      </c>
      <c r="I21" s="335"/>
      <c r="J21" s="413">
        <v>126761</v>
      </c>
      <c r="K21" s="413">
        <v>127572</v>
      </c>
      <c r="L21" s="421">
        <v>-6.3571943686702159E-3</v>
      </c>
    </row>
    <row r="22" spans="1:12" ht="20.100000000000001" customHeight="1" thickBot="1" x14ac:dyDescent="0.3">
      <c r="B22" s="519" t="s">
        <v>192</v>
      </c>
      <c r="C22" s="332"/>
      <c r="D22" s="522">
        <v>271555</v>
      </c>
      <c r="E22" s="522">
        <v>271567</v>
      </c>
      <c r="F22" s="523">
        <v>-4.4187990440702762E-5</v>
      </c>
      <c r="H22" s="527" t="s">
        <v>179</v>
      </c>
      <c r="I22" s="332"/>
      <c r="J22" s="531">
        <v>271555</v>
      </c>
      <c r="K22" s="531">
        <v>271567</v>
      </c>
      <c r="L22" s="532">
        <v>-4.4187990440702762E-5</v>
      </c>
    </row>
    <row r="23" spans="1:12" ht="20.100000000000001" customHeight="1" x14ac:dyDescent="0.2">
      <c r="B23" s="208"/>
      <c r="D23" s="326"/>
      <c r="E23" s="326"/>
      <c r="F23" s="326"/>
      <c r="J23" s="208"/>
      <c r="L23" s="208"/>
    </row>
    <row r="24" spans="1:12" s="414" customFormat="1" ht="25.5" customHeight="1" x14ac:dyDescent="0.25">
      <c r="A24" s="383"/>
      <c r="C24" s="415"/>
      <c r="D24" s="416"/>
      <c r="E24" s="416"/>
      <c r="F24" s="416"/>
      <c r="G24" s="368"/>
      <c r="H24" s="417"/>
      <c r="I24" s="332"/>
      <c r="J24" s="411"/>
      <c r="K24" s="411"/>
      <c r="L24" s="412"/>
    </row>
    <row r="25" spans="1:12" ht="20.100000000000001" customHeight="1" x14ac:dyDescent="0.2">
      <c r="B25" s="341"/>
      <c r="C25" s="342"/>
      <c r="D25" s="698" t="s">
        <v>240</v>
      </c>
      <c r="E25" s="698"/>
      <c r="F25" s="698"/>
      <c r="G25" s="343"/>
      <c r="H25" s="344"/>
      <c r="I25" s="345"/>
      <c r="J25" s="208"/>
    </row>
    <row r="26" spans="1:12" ht="35.1" customHeight="1" x14ac:dyDescent="0.25">
      <c r="B26" s="508" t="s">
        <v>94</v>
      </c>
      <c r="C26" s="329"/>
      <c r="D26" s="389" t="s">
        <v>139</v>
      </c>
      <c r="E26" s="346" t="s">
        <v>140</v>
      </c>
      <c r="F26" s="346" t="s">
        <v>67</v>
      </c>
      <c r="G26" s="347"/>
      <c r="H26" s="699" t="s">
        <v>53</v>
      </c>
      <c r="I26" s="699"/>
      <c r="J26" s="699"/>
      <c r="K26" s="699"/>
      <c r="L26" s="699"/>
    </row>
    <row r="27" spans="1:12" ht="20.100000000000001" customHeight="1" x14ac:dyDescent="0.2">
      <c r="B27" s="444" t="s">
        <v>52</v>
      </c>
      <c r="C27" s="342"/>
      <c r="D27" s="349"/>
      <c r="E27" s="350"/>
      <c r="F27" s="351"/>
      <c r="G27" s="351"/>
      <c r="H27" s="352"/>
      <c r="I27" s="353"/>
    </row>
    <row r="28" spans="1:12" ht="20.100000000000001" customHeight="1" x14ac:dyDescent="0.25">
      <c r="B28" s="528" t="s">
        <v>48</v>
      </c>
      <c r="C28" s="342"/>
      <c r="D28" s="533">
        <v>0.57980130172439537</v>
      </c>
      <c r="E28" s="533">
        <v>7.9513009693165215E-2</v>
      </c>
      <c r="F28" s="533">
        <v>7.901288267802839E-2</v>
      </c>
      <c r="G28" s="351"/>
      <c r="H28" s="352"/>
      <c r="I28" s="354"/>
    </row>
    <row r="29" spans="1:12" ht="20.100000000000001" customHeight="1" x14ac:dyDescent="0.25">
      <c r="B29" s="355" t="s">
        <v>42</v>
      </c>
      <c r="C29" s="342"/>
      <c r="D29" s="356">
        <v>0.2068239016616516</v>
      </c>
      <c r="E29" s="356">
        <v>0.28164938035038489</v>
      </c>
      <c r="F29" s="356">
        <v>3.6082801556857065E-2</v>
      </c>
      <c r="G29" s="351"/>
      <c r="H29" s="352"/>
      <c r="I29" s="354"/>
    </row>
    <row r="30" spans="1:12" ht="20.100000000000001" customHeight="1" x14ac:dyDescent="0.25">
      <c r="B30" s="528" t="s">
        <v>49</v>
      </c>
      <c r="C30" s="342"/>
      <c r="D30" s="533">
        <v>1.6909446570905599E-2</v>
      </c>
      <c r="E30" s="533">
        <v>0</v>
      </c>
      <c r="F30" s="533">
        <v>6.9829306579049358E-2</v>
      </c>
      <c r="G30" s="351"/>
      <c r="H30" s="352"/>
      <c r="I30" s="354"/>
    </row>
    <row r="31" spans="1:12" ht="20.100000000000001" customHeight="1" x14ac:dyDescent="0.25">
      <c r="B31" s="355" t="s">
        <v>50</v>
      </c>
      <c r="C31" s="342"/>
      <c r="D31" s="356">
        <v>0.18121482458511731</v>
      </c>
      <c r="E31" s="356">
        <v>0.62366318888613659</v>
      </c>
      <c r="F31" s="356">
        <v>0.12145037905013273</v>
      </c>
      <c r="G31" s="351"/>
      <c r="H31" s="352"/>
      <c r="I31" s="354"/>
    </row>
    <row r="32" spans="1:12" ht="20.100000000000001" customHeight="1" x14ac:dyDescent="0.25">
      <c r="B32" s="528" t="s">
        <v>47</v>
      </c>
      <c r="C32" s="342"/>
      <c r="D32" s="533">
        <v>1.3374740273951375E-2</v>
      </c>
      <c r="E32" s="533">
        <v>0</v>
      </c>
      <c r="F32" s="533">
        <v>6.2694059405940583E-2</v>
      </c>
      <c r="G32" s="351"/>
      <c r="H32" s="352"/>
      <c r="I32" s="354"/>
    </row>
    <row r="33" spans="1:11" ht="20.100000000000001" customHeight="1" x14ac:dyDescent="0.25">
      <c r="B33" s="355" t="s">
        <v>51</v>
      </c>
      <c r="C33" s="342"/>
      <c r="D33" s="356">
        <v>1.8757851839789539E-3</v>
      </c>
      <c r="E33" s="356">
        <v>0</v>
      </c>
      <c r="F33" s="356">
        <v>0.39399999999999996</v>
      </c>
      <c r="G33" s="351"/>
      <c r="H33" s="352"/>
      <c r="I33" s="354"/>
    </row>
    <row r="34" spans="1:11" ht="20.100000000000001" customHeight="1" thickBot="1" x14ac:dyDescent="0.3">
      <c r="B34" s="512" t="s">
        <v>68</v>
      </c>
      <c r="C34" s="342"/>
      <c r="D34" s="513">
        <v>1.0000000000000002</v>
      </c>
      <c r="E34" s="514">
        <v>0.22658216674459114</v>
      </c>
      <c r="F34" s="514">
        <v>7.8041518218399539E-2</v>
      </c>
      <c r="G34" s="351"/>
      <c r="H34" s="352"/>
      <c r="I34" s="357"/>
    </row>
    <row r="35" spans="1:11" ht="18" customHeight="1" x14ac:dyDescent="0.2">
      <c r="B35" s="358" t="s">
        <v>214</v>
      </c>
      <c r="C35" s="352"/>
      <c r="D35" s="347"/>
      <c r="E35" s="347"/>
      <c r="F35" s="347"/>
      <c r="G35" s="351"/>
      <c r="H35" s="352"/>
      <c r="I35" s="357"/>
    </row>
    <row r="36" spans="1:11" ht="18" customHeight="1" x14ac:dyDescent="0.2">
      <c r="B36" s="358" t="s">
        <v>141</v>
      </c>
      <c r="C36" s="352"/>
      <c r="D36" s="351"/>
      <c r="E36" s="351"/>
      <c r="F36" s="351"/>
      <c r="G36" s="351"/>
      <c r="H36" s="352"/>
      <c r="I36" s="357"/>
    </row>
    <row r="37" spans="1:11" ht="11.1" customHeight="1" x14ac:dyDescent="0.2">
      <c r="B37" s="357"/>
      <c r="C37" s="352"/>
      <c r="D37" s="359"/>
      <c r="E37" s="359"/>
      <c r="F37" s="359"/>
      <c r="G37" s="360"/>
      <c r="H37" s="361"/>
      <c r="I37" s="362"/>
    </row>
    <row r="38" spans="1:11" ht="11.1" customHeight="1" x14ac:dyDescent="0.2">
      <c r="D38" s="326"/>
      <c r="G38" s="340"/>
      <c r="I38" s="207"/>
    </row>
    <row r="39" spans="1:11" ht="35.1" customHeight="1" x14ac:dyDescent="0.2">
      <c r="B39" s="508" t="s">
        <v>154</v>
      </c>
      <c r="C39" s="363"/>
      <c r="D39" s="675" t="s">
        <v>247</v>
      </c>
      <c r="E39" s="511" t="s">
        <v>222</v>
      </c>
      <c r="F39" s="511" t="s">
        <v>54</v>
      </c>
      <c r="G39" s="340"/>
      <c r="I39" s="207"/>
    </row>
    <row r="40" spans="1:11" ht="20.25" customHeight="1" x14ac:dyDescent="0.25">
      <c r="B40" s="528" t="s">
        <v>142</v>
      </c>
      <c r="C40" s="364"/>
      <c r="D40" s="686">
        <v>34275.213063917923</v>
      </c>
      <c r="E40" s="686">
        <v>35243.093000000001</v>
      </c>
      <c r="F40" s="528">
        <v>-2.7462968022757717E-2</v>
      </c>
      <c r="G40" s="340"/>
      <c r="I40" s="207"/>
    </row>
    <row r="41" spans="1:11" ht="32.25" customHeight="1" x14ac:dyDescent="0.25">
      <c r="B41" s="355" t="s">
        <v>143</v>
      </c>
      <c r="C41" s="355"/>
      <c r="D41" s="682">
        <v>0.81646691526539872</v>
      </c>
      <c r="E41" s="682">
        <v>0.91</v>
      </c>
      <c r="F41" s="683"/>
      <c r="G41" s="340"/>
      <c r="I41" s="207"/>
    </row>
    <row r="42" spans="1:11" ht="35.25" customHeight="1" x14ac:dyDescent="0.25">
      <c r="B42" s="528" t="s">
        <v>144</v>
      </c>
      <c r="C42" s="364"/>
      <c r="D42" s="687">
        <v>10.086386280765298</v>
      </c>
      <c r="E42" s="687">
        <v>7.39</v>
      </c>
      <c r="F42" s="688"/>
      <c r="G42" s="340"/>
      <c r="I42" s="207"/>
    </row>
    <row r="43" spans="1:11" s="303" customFormat="1" ht="20.25" customHeight="1" thickBot="1" x14ac:dyDescent="0.3">
      <c r="A43" s="302"/>
      <c r="B43" s="516" t="s">
        <v>145</v>
      </c>
      <c r="C43" s="516"/>
      <c r="D43" s="684">
        <v>0.3871786655826911</v>
      </c>
      <c r="E43" s="684">
        <v>0.40699999999999997</v>
      </c>
      <c r="F43" s="685"/>
      <c r="G43" s="365"/>
      <c r="H43" s="366"/>
      <c r="K43" s="302"/>
    </row>
    <row r="44" spans="1:11" ht="18" customHeight="1" x14ac:dyDescent="0.2">
      <c r="B44" s="515" t="s">
        <v>146</v>
      </c>
      <c r="C44" s="364"/>
      <c r="D44" s="367"/>
      <c r="E44" s="367"/>
      <c r="F44" s="364"/>
      <c r="G44" s="340"/>
      <c r="I44" s="207"/>
    </row>
    <row r="45" spans="1:11" ht="18" customHeight="1" x14ac:dyDescent="0.2">
      <c r="B45" s="358" t="s">
        <v>147</v>
      </c>
      <c r="D45" s="326"/>
      <c r="G45" s="340"/>
      <c r="I45" s="207"/>
    </row>
    <row r="46" spans="1:11" ht="18" customHeight="1" x14ac:dyDescent="0.2">
      <c r="B46" s="358" t="s">
        <v>148</v>
      </c>
      <c r="D46" s="326"/>
      <c r="G46" s="340"/>
      <c r="I46" s="207"/>
    </row>
    <row r="47" spans="1:11" x14ac:dyDescent="0.2">
      <c r="B47" s="741"/>
      <c r="C47" s="742"/>
      <c r="D47" s="743"/>
      <c r="E47" s="743"/>
      <c r="F47" s="743"/>
      <c r="G47" s="743"/>
      <c r="H47" s="742"/>
      <c r="I47" s="302"/>
      <c r="J47" s="302"/>
    </row>
    <row r="48" spans="1:11" x14ac:dyDescent="0.2">
      <c r="B48" s="744"/>
      <c r="C48" s="745"/>
      <c r="D48" s="746"/>
      <c r="E48" s="746"/>
      <c r="F48" s="746"/>
      <c r="G48" s="746"/>
      <c r="H48" s="746"/>
      <c r="I48" s="746"/>
      <c r="J48" s="302"/>
    </row>
    <row r="49" spans="2:10" x14ac:dyDescent="0.2">
      <c r="B49" s="747"/>
      <c r="C49" s="745"/>
      <c r="D49" s="748"/>
      <c r="E49" s="748"/>
      <c r="F49" s="748"/>
      <c r="G49" s="748"/>
      <c r="H49" s="748"/>
      <c r="I49" s="748"/>
      <c r="J49" s="302"/>
    </row>
    <row r="50" spans="2:10" x14ac:dyDescent="0.2">
      <c r="B50" s="302"/>
      <c r="C50" s="742"/>
      <c r="D50" s="743"/>
      <c r="E50" s="743"/>
      <c r="F50" s="749"/>
      <c r="G50" s="750"/>
      <c r="H50" s="742"/>
      <c r="I50" s="302"/>
      <c r="J50" s="302"/>
    </row>
    <row r="51" spans="2:10" x14ac:dyDescent="0.2">
      <c r="B51" s="302"/>
      <c r="C51" s="742"/>
      <c r="D51" s="751"/>
      <c r="E51" s="751"/>
      <c r="F51" s="743"/>
      <c r="G51" s="752"/>
      <c r="H51" s="742"/>
      <c r="I51" s="302"/>
      <c r="J51" s="302"/>
    </row>
    <row r="52" spans="2:10" x14ac:dyDescent="0.2">
      <c r="B52" s="302"/>
      <c r="C52" s="742"/>
      <c r="D52" s="743"/>
      <c r="E52" s="751"/>
      <c r="F52" s="743"/>
      <c r="G52" s="753"/>
      <c r="H52" s="742"/>
      <c r="I52" s="302"/>
      <c r="J52" s="302"/>
    </row>
    <row r="53" spans="2:10" x14ac:dyDescent="0.2">
      <c r="B53" s="302"/>
      <c r="C53" s="742"/>
      <c r="D53" s="743"/>
      <c r="E53" s="743"/>
      <c r="F53" s="743"/>
      <c r="G53" s="754"/>
      <c r="H53" s="742"/>
      <c r="I53" s="302"/>
      <c r="J53" s="302"/>
    </row>
    <row r="54" spans="2:10" x14ac:dyDescent="0.2">
      <c r="B54" s="302"/>
      <c r="C54" s="742"/>
      <c r="D54" s="743"/>
      <c r="E54" s="755"/>
      <c r="F54" s="743"/>
      <c r="G54" s="752"/>
      <c r="H54" s="742"/>
      <c r="I54" s="302"/>
      <c r="J54" s="302"/>
    </row>
    <row r="59" spans="2:10" x14ac:dyDescent="0.2">
      <c r="D59" s="369"/>
    </row>
  </sheetData>
  <mergeCells count="7">
    <mergeCell ref="P7:R7"/>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92" t="s">
        <v>41</v>
      </c>
      <c r="B1" s="692"/>
      <c r="C1" s="692"/>
      <c r="D1" s="692"/>
      <c r="E1" s="692"/>
      <c r="F1" s="692"/>
      <c r="G1" s="692"/>
      <c r="H1" s="692"/>
      <c r="I1" s="692"/>
      <c r="J1" s="692"/>
      <c r="K1" s="692"/>
      <c r="L1" s="692"/>
      <c r="M1" s="692"/>
      <c r="N1" s="692"/>
      <c r="O1" s="179"/>
      <c r="P1" s="47"/>
    </row>
    <row r="2" spans="1:27" s="38" customFormat="1" ht="11.1" customHeight="1" x14ac:dyDescent="0.2">
      <c r="A2" s="703" t="s">
        <v>8</v>
      </c>
      <c r="B2" s="703"/>
      <c r="C2" s="703"/>
      <c r="D2" s="703"/>
      <c r="E2" s="703"/>
      <c r="F2" s="703"/>
      <c r="G2" s="703"/>
      <c r="H2" s="703"/>
      <c r="I2" s="703"/>
      <c r="J2" s="703"/>
      <c r="K2" s="703"/>
      <c r="L2" s="703"/>
      <c r="M2" s="703"/>
      <c r="N2" s="703"/>
      <c r="O2" s="180"/>
      <c r="P2" s="39"/>
    </row>
    <row r="3" spans="1:27" s="38" customFormat="1" ht="11.1" customHeight="1" x14ac:dyDescent="0.2">
      <c r="A3" s="705" t="s">
        <v>9</v>
      </c>
      <c r="B3" s="705"/>
      <c r="C3" s="705"/>
      <c r="D3" s="705"/>
      <c r="E3" s="705"/>
      <c r="F3" s="705"/>
      <c r="G3" s="705"/>
      <c r="H3" s="705"/>
      <c r="I3" s="705"/>
      <c r="J3" s="705"/>
      <c r="K3" s="705"/>
      <c r="L3" s="705"/>
      <c r="M3" s="705"/>
      <c r="N3" s="705"/>
      <c r="O3" s="705"/>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707" t="e">
        <f>+#REF!</f>
        <v>#REF!</v>
      </c>
      <c r="D5" s="707"/>
      <c r="E5" s="707"/>
      <c r="F5" s="707"/>
      <c r="G5" s="707"/>
      <c r="H5" s="181"/>
      <c r="I5" s="42"/>
      <c r="J5" s="707" t="e">
        <f>+#REF!</f>
        <v>#REF!</v>
      </c>
      <c r="K5" s="707"/>
      <c r="L5" s="707"/>
      <c r="M5" s="707"/>
      <c r="N5" s="707"/>
      <c r="O5" s="181"/>
    </row>
    <row r="6" spans="1:27" s="95" customFormat="1" ht="15" customHeight="1" x14ac:dyDescent="0.2">
      <c r="A6" s="125"/>
      <c r="B6" s="94"/>
      <c r="C6" s="101" t="e">
        <f>+#REF!</f>
        <v>#REF!</v>
      </c>
      <c r="D6" s="46" t="s">
        <v>3</v>
      </c>
      <c r="E6" s="101" t="e">
        <f>+#REF!</f>
        <v>#REF!</v>
      </c>
      <c r="F6" s="46" t="s">
        <v>3</v>
      </c>
      <c r="G6" s="97" t="s">
        <v>16</v>
      </c>
      <c r="H6" s="46" t="s">
        <v>32</v>
      </c>
      <c r="I6" s="45"/>
      <c r="J6" s="101" t="e">
        <f>+C6</f>
        <v>#REF!</v>
      </c>
      <c r="K6" s="46" t="s">
        <v>3</v>
      </c>
      <c r="L6" s="101" t="e">
        <f>+E6</f>
        <v>#REF!</v>
      </c>
      <c r="M6" s="46" t="s">
        <v>3</v>
      </c>
      <c r="N6" s="97" t="s">
        <v>16</v>
      </c>
      <c r="O6" s="46" t="s">
        <v>32</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18</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19</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17</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23</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21</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22</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39</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33</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35</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34</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706" t="s">
        <v>43</v>
      </c>
      <c r="B32" s="706"/>
      <c r="C32" s="706"/>
      <c r="D32" s="706"/>
      <c r="E32" s="706"/>
      <c r="F32" s="706"/>
      <c r="G32" s="706"/>
      <c r="H32" s="706"/>
      <c r="I32" s="706"/>
      <c r="J32" s="706"/>
      <c r="K32" s="706"/>
      <c r="L32" s="706"/>
      <c r="M32" s="706"/>
      <c r="N32" s="706"/>
      <c r="O32" s="182"/>
    </row>
    <row r="33" spans="1:19" s="38" customFormat="1" ht="11.1" customHeight="1" x14ac:dyDescent="0.2">
      <c r="A33" s="704" t="s">
        <v>40</v>
      </c>
      <c r="B33" s="704"/>
      <c r="C33" s="704"/>
      <c r="D33" s="704"/>
      <c r="E33" s="704"/>
      <c r="F33" s="704"/>
      <c r="G33" s="704"/>
      <c r="H33" s="704"/>
      <c r="I33" s="704"/>
      <c r="J33" s="704"/>
      <c r="K33" s="704"/>
      <c r="L33" s="704"/>
      <c r="M33" s="704"/>
      <c r="N33" s="704"/>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7"/>
  <sheetViews>
    <sheetView showGridLines="0" zoomScaleNormal="10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1.85546875" style="79" customWidth="1"/>
    <col min="9" max="9" width="2.7109375" style="81" customWidth="1"/>
    <col min="10" max="14" width="8.7109375" style="78" customWidth="1"/>
    <col min="15" max="15" width="12.140625" style="78" customWidth="1"/>
    <col min="16" max="16384" width="9.85546875" style="78"/>
  </cols>
  <sheetData>
    <row r="1" spans="1:15" s="5" customFormat="1" ht="12" customHeight="1" x14ac:dyDescent="0.2">
      <c r="A1" s="692" t="s">
        <v>91</v>
      </c>
      <c r="B1" s="692"/>
      <c r="C1" s="692"/>
      <c r="D1" s="692"/>
      <c r="E1" s="692"/>
      <c r="F1" s="692"/>
      <c r="G1" s="692"/>
      <c r="H1" s="692"/>
      <c r="I1" s="692"/>
      <c r="J1" s="692"/>
      <c r="K1" s="692"/>
      <c r="L1" s="692"/>
      <c r="M1" s="692"/>
      <c r="N1" s="692"/>
      <c r="O1" s="692"/>
    </row>
    <row r="2" spans="1:15" s="5" customFormat="1" ht="12" customHeight="1" x14ac:dyDescent="0.2">
      <c r="A2" s="703" t="s">
        <v>102</v>
      </c>
      <c r="B2" s="703"/>
      <c r="C2" s="703"/>
      <c r="D2" s="703"/>
      <c r="E2" s="703"/>
      <c r="F2" s="703"/>
      <c r="G2" s="703"/>
      <c r="H2" s="703"/>
      <c r="I2" s="703"/>
      <c r="J2" s="703"/>
      <c r="K2" s="703"/>
      <c r="L2" s="703"/>
      <c r="M2" s="703"/>
      <c r="N2" s="703"/>
      <c r="O2" s="703"/>
    </row>
    <row r="3" spans="1:15" s="5" customFormat="1" ht="11.1" customHeight="1" x14ac:dyDescent="0.2">
      <c r="A3" s="713" t="s">
        <v>105</v>
      </c>
      <c r="B3" s="713"/>
      <c r="C3" s="713"/>
      <c r="D3" s="713"/>
      <c r="E3" s="713"/>
      <c r="F3" s="713"/>
      <c r="G3" s="713"/>
      <c r="H3" s="713"/>
      <c r="I3" s="713"/>
      <c r="J3" s="713"/>
      <c r="K3" s="713"/>
      <c r="L3" s="713"/>
      <c r="M3" s="713"/>
      <c r="N3" s="713"/>
      <c r="O3" s="713"/>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714" t="s">
        <v>241</v>
      </c>
      <c r="D5" s="714"/>
      <c r="E5" s="714"/>
      <c r="F5" s="714"/>
      <c r="G5" s="714"/>
      <c r="H5" s="714"/>
      <c r="I5" s="56"/>
      <c r="J5" s="714" t="s">
        <v>242</v>
      </c>
      <c r="K5" s="714"/>
      <c r="L5" s="714"/>
      <c r="M5" s="714"/>
      <c r="N5" s="714"/>
      <c r="O5" s="714"/>
    </row>
    <row r="6" spans="1:15" s="5" customFormat="1" ht="24" x14ac:dyDescent="0.2">
      <c r="A6" s="25"/>
      <c r="B6" s="12"/>
      <c r="C6" s="548">
        <v>2022</v>
      </c>
      <c r="D6" s="548" t="s">
        <v>97</v>
      </c>
      <c r="E6" s="548">
        <v>2021</v>
      </c>
      <c r="F6" s="548" t="s">
        <v>97</v>
      </c>
      <c r="G6" s="549" t="s">
        <v>153</v>
      </c>
      <c r="H6" s="549" t="s">
        <v>223</v>
      </c>
      <c r="I6" s="191"/>
      <c r="J6" s="548">
        <v>2022</v>
      </c>
      <c r="K6" s="548" t="s">
        <v>97</v>
      </c>
      <c r="L6" s="548">
        <v>2021</v>
      </c>
      <c r="M6" s="548" t="s">
        <v>97</v>
      </c>
      <c r="N6" s="549" t="s">
        <v>153</v>
      </c>
      <c r="O6" s="549" t="s">
        <v>223</v>
      </c>
    </row>
    <row r="7" spans="1:15" s="5" customFormat="1" ht="15" customHeight="1" x14ac:dyDescent="0.2">
      <c r="A7" s="423" t="s">
        <v>131</v>
      </c>
      <c r="B7" s="88"/>
      <c r="C7" s="424">
        <v>5507.2959693870271</v>
      </c>
      <c r="D7" s="424"/>
      <c r="E7" s="424">
        <v>4891.5946679913195</v>
      </c>
      <c r="F7" s="424"/>
      <c r="G7" s="312">
        <v>0.12586923962130703</v>
      </c>
      <c r="H7" s="312">
        <v>0.12079186792235586</v>
      </c>
      <c r="I7" s="57"/>
      <c r="J7" s="424">
        <v>16327.350376489107</v>
      </c>
      <c r="K7" s="424"/>
      <c r="L7" s="424">
        <v>13926.617211076926</v>
      </c>
      <c r="M7" s="424"/>
      <c r="N7" s="312">
        <v>0.17238451585376313</v>
      </c>
      <c r="O7" s="312">
        <v>0.16355989184639053</v>
      </c>
    </row>
    <row r="8" spans="1:15" s="5" customFormat="1" ht="15" customHeight="1" x14ac:dyDescent="0.2">
      <c r="A8" s="551" t="s">
        <v>135</v>
      </c>
      <c r="B8" s="49"/>
      <c r="C8" s="560">
        <v>925.82722743769727</v>
      </c>
      <c r="D8" s="560"/>
      <c r="E8" s="560">
        <v>854.46906422443703</v>
      </c>
      <c r="F8" s="560"/>
      <c r="G8" s="561">
        <v>8.3511698902790421E-2</v>
      </c>
      <c r="H8" s="561">
        <v>7.2648544986943175E-2</v>
      </c>
      <c r="I8" s="57"/>
      <c r="J8" s="560">
        <v>2759.8846775998677</v>
      </c>
      <c r="K8" s="560"/>
      <c r="L8" s="560">
        <v>2506.539894921324</v>
      </c>
      <c r="M8" s="560"/>
      <c r="N8" s="561">
        <v>0.10107350902008916</v>
      </c>
      <c r="O8" s="561">
        <v>9.0639805454808764E-2</v>
      </c>
    </row>
    <row r="9" spans="1:15" s="5" customFormat="1" ht="15" customHeight="1" x14ac:dyDescent="0.2">
      <c r="A9" s="425" t="s">
        <v>72</v>
      </c>
      <c r="B9" s="88"/>
      <c r="C9" s="426">
        <v>60.153154235246753</v>
      </c>
      <c r="D9" s="426"/>
      <c r="E9" s="426">
        <v>52.94</v>
      </c>
      <c r="F9" s="427"/>
      <c r="G9" s="428">
        <v>0.13625149669903203</v>
      </c>
      <c r="H9" s="428"/>
      <c r="I9" s="21"/>
      <c r="J9" s="426">
        <v>58.649429637235492</v>
      </c>
      <c r="K9" s="426"/>
      <c r="L9" s="426">
        <v>51.99</v>
      </c>
      <c r="M9" s="427"/>
      <c r="N9" s="428">
        <v>0.12809058736748402</v>
      </c>
      <c r="O9" s="428"/>
    </row>
    <row r="10" spans="1:15" s="5" customFormat="1" ht="15" customHeight="1" x14ac:dyDescent="0.2">
      <c r="A10" s="552" t="s">
        <v>107</v>
      </c>
      <c r="B10" s="49"/>
      <c r="C10" s="562">
        <v>57016.624307711216</v>
      </c>
      <c r="D10" s="563"/>
      <c r="E10" s="562">
        <v>47916.290089101101</v>
      </c>
      <c r="F10" s="560"/>
      <c r="G10" s="561">
        <v>0.18992151107040844</v>
      </c>
      <c r="H10" s="561"/>
      <c r="I10" s="57"/>
      <c r="J10" s="562">
        <v>165723.14512468062</v>
      </c>
      <c r="K10" s="563"/>
      <c r="L10" s="562">
        <v>140369.60278593408</v>
      </c>
      <c r="M10" s="560"/>
      <c r="N10" s="561">
        <v>0.18061989088485997</v>
      </c>
      <c r="O10" s="561"/>
    </row>
    <row r="11" spans="1:15" s="5" customFormat="1" ht="15" customHeight="1" x14ac:dyDescent="0.2">
      <c r="A11" s="311" t="s">
        <v>108</v>
      </c>
      <c r="B11" s="88"/>
      <c r="C11" s="390">
        <v>76.863020015290658</v>
      </c>
      <c r="D11" s="429"/>
      <c r="E11" s="390">
        <v>399.30654973836255</v>
      </c>
      <c r="F11" s="424"/>
      <c r="G11" s="428">
        <v>-0.80750874217902613</v>
      </c>
      <c r="H11" s="424"/>
      <c r="I11" s="57"/>
      <c r="J11" s="390">
        <v>318.89388987057134</v>
      </c>
      <c r="K11" s="429"/>
      <c r="L11" s="390">
        <v>721.06472682414687</v>
      </c>
      <c r="M11" s="424"/>
      <c r="N11" s="428">
        <v>-0.55774581947018032</v>
      </c>
      <c r="O11" s="424"/>
    </row>
    <row r="12" spans="1:15" s="5" customFormat="1" ht="15" customHeight="1" x14ac:dyDescent="0.2">
      <c r="A12" s="553" t="s">
        <v>136</v>
      </c>
      <c r="B12" s="49"/>
      <c r="C12" s="564">
        <v>57093.487327726507</v>
      </c>
      <c r="D12" s="565">
        <v>1</v>
      </c>
      <c r="E12" s="564">
        <v>48315.596638839466</v>
      </c>
      <c r="F12" s="565">
        <v>1</v>
      </c>
      <c r="G12" s="565">
        <v>0.18167820123390044</v>
      </c>
      <c r="H12" s="565">
        <v>0.19298946145281248</v>
      </c>
      <c r="I12" s="57"/>
      <c r="J12" s="564">
        <v>166042.03901455124</v>
      </c>
      <c r="K12" s="565">
        <v>1</v>
      </c>
      <c r="L12" s="564">
        <v>141090.6675127582</v>
      </c>
      <c r="M12" s="565">
        <v>1</v>
      </c>
      <c r="N12" s="565">
        <v>0.17684636370110596</v>
      </c>
      <c r="O12" s="565">
        <v>0.17432670616378165</v>
      </c>
    </row>
    <row r="13" spans="1:15" s="5" customFormat="1" ht="15" customHeight="1" x14ac:dyDescent="0.2">
      <c r="A13" s="311" t="s">
        <v>109</v>
      </c>
      <c r="B13" s="88"/>
      <c r="C13" s="430">
        <v>31701.638214436171</v>
      </c>
      <c r="D13" s="312">
        <v>0.5552583963292218</v>
      </c>
      <c r="E13" s="430">
        <v>26498.929342150153</v>
      </c>
      <c r="F13" s="312">
        <v>0.54845497490655959</v>
      </c>
      <c r="G13" s="312">
        <v>0.19633656911603592</v>
      </c>
      <c r="H13" s="312"/>
      <c r="I13" s="57"/>
      <c r="J13" s="430">
        <v>92572.961867662772</v>
      </c>
      <c r="K13" s="312">
        <v>0.55752725283956595</v>
      </c>
      <c r="L13" s="430">
        <v>76667.630047629893</v>
      </c>
      <c r="M13" s="312">
        <v>0.54339263821752903</v>
      </c>
      <c r="N13" s="312">
        <v>0.20745824293970827</v>
      </c>
      <c r="O13" s="312"/>
    </row>
    <row r="14" spans="1:15" s="60" customFormat="1" ht="15" customHeight="1" x14ac:dyDescent="0.2">
      <c r="A14" s="553" t="s">
        <v>2</v>
      </c>
      <c r="B14" s="47"/>
      <c r="C14" s="564">
        <v>25391.849113290347</v>
      </c>
      <c r="D14" s="565">
        <v>0.44474160367077831</v>
      </c>
      <c r="E14" s="564">
        <v>21816.667296689317</v>
      </c>
      <c r="F14" s="565">
        <v>0.45154502509344052</v>
      </c>
      <c r="G14" s="565">
        <v>0.16387387532574982</v>
      </c>
      <c r="H14" s="565">
        <v>0.17643833335253656</v>
      </c>
      <c r="I14" s="57"/>
      <c r="J14" s="564">
        <v>73469.077146888434</v>
      </c>
      <c r="K14" s="565">
        <v>0.44247274716043394</v>
      </c>
      <c r="L14" s="564">
        <v>64423.037465128335</v>
      </c>
      <c r="M14" s="565">
        <v>0.45660736178247119</v>
      </c>
      <c r="N14" s="565">
        <v>0.14041622434609113</v>
      </c>
      <c r="O14" s="565">
        <v>0.13899819521760826</v>
      </c>
    </row>
    <row r="15" spans="1:15" s="5" customFormat="1" ht="15" customHeight="1" x14ac:dyDescent="0.2">
      <c r="A15" s="21" t="s">
        <v>110</v>
      </c>
      <c r="B15" s="88"/>
      <c r="C15" s="390">
        <v>17933.006999703015</v>
      </c>
      <c r="D15" s="312">
        <v>0.31409899515796696</v>
      </c>
      <c r="E15" s="390">
        <v>15530.313303453606</v>
      </c>
      <c r="F15" s="312">
        <v>0.32143478263433573</v>
      </c>
      <c r="G15" s="312">
        <v>0.15470993078517625</v>
      </c>
      <c r="H15" s="312"/>
      <c r="I15" s="59"/>
      <c r="J15" s="390">
        <v>51290.139752128198</v>
      </c>
      <c r="K15" s="312">
        <v>0.30889851784844286</v>
      </c>
      <c r="L15" s="390">
        <v>44635.864360886124</v>
      </c>
      <c r="M15" s="312">
        <v>0.31636298238400423</v>
      </c>
      <c r="N15" s="312">
        <v>0.1490791202661943</v>
      </c>
      <c r="O15" s="312"/>
    </row>
    <row r="16" spans="1:15" s="17" customFormat="1" ht="15" customHeight="1" x14ac:dyDescent="0.2">
      <c r="A16" s="552" t="s">
        <v>111</v>
      </c>
      <c r="B16" s="49"/>
      <c r="C16" s="566">
        <v>166.74736459674662</v>
      </c>
      <c r="D16" s="561">
        <v>2.9206021982785507E-3</v>
      </c>
      <c r="E16" s="566">
        <v>-136.33676177788016</v>
      </c>
      <c r="F16" s="561">
        <v>-2.8217960919949213E-3</v>
      </c>
      <c r="G16" s="561" t="s">
        <v>73</v>
      </c>
      <c r="H16" s="561"/>
      <c r="I16" s="57"/>
      <c r="J16" s="566">
        <v>450.60354667380511</v>
      </c>
      <c r="K16" s="561">
        <v>2.7137919369583032E-3</v>
      </c>
      <c r="L16" s="566">
        <v>231.79432030113969</v>
      </c>
      <c r="M16" s="561">
        <v>1.6428749284936196E-3</v>
      </c>
      <c r="N16" s="561">
        <v>0.94398010308619962</v>
      </c>
      <c r="O16" s="561"/>
    </row>
    <row r="17" spans="1:21" s="5" customFormat="1" ht="15" customHeight="1" x14ac:dyDescent="0.2">
      <c r="A17" s="311" t="s">
        <v>137</v>
      </c>
      <c r="B17" s="49"/>
      <c r="C17" s="431">
        <v>-42.793611584492602</v>
      </c>
      <c r="D17" s="432">
        <v>-7.4953578047965189E-4</v>
      </c>
      <c r="E17" s="431">
        <v>-53.384536092597003</v>
      </c>
      <c r="F17" s="432">
        <v>-1.1049131089417774E-3</v>
      </c>
      <c r="G17" s="428" t="s">
        <v>73</v>
      </c>
      <c r="H17" s="312"/>
      <c r="I17" s="56"/>
      <c r="J17" s="431">
        <v>-152.21345245307239</v>
      </c>
      <c r="K17" s="432">
        <v>-9.1671635301788265E-4</v>
      </c>
      <c r="L17" s="431">
        <v>-64.477015733845604</v>
      </c>
      <c r="M17" s="432">
        <v>-4.5698994037302455E-4</v>
      </c>
      <c r="N17" s="428" t="s">
        <v>73</v>
      </c>
      <c r="O17" s="312"/>
    </row>
    <row r="18" spans="1:21" s="60" customFormat="1" ht="15" customHeight="1" x14ac:dyDescent="0.2">
      <c r="A18" s="554" t="s">
        <v>207</v>
      </c>
      <c r="B18" s="37"/>
      <c r="C18" s="564">
        <v>7334.8883605750707</v>
      </c>
      <c r="D18" s="565">
        <v>0.12847154209501235</v>
      </c>
      <c r="E18" s="564">
        <v>6476.07529110619</v>
      </c>
      <c r="F18" s="565">
        <v>0.13403695166004151</v>
      </c>
      <c r="G18" s="565">
        <v>0.13261320025854517</v>
      </c>
      <c r="H18" s="565">
        <v>0.13115882473595364</v>
      </c>
      <c r="I18" s="149"/>
      <c r="J18" s="564">
        <v>21880.547300539496</v>
      </c>
      <c r="K18" s="565">
        <v>0.13177715372805063</v>
      </c>
      <c r="L18" s="564">
        <v>19619.8557996749</v>
      </c>
      <c r="M18" s="565">
        <v>0.13905849441034621</v>
      </c>
      <c r="N18" s="565">
        <v>0.11522467463303454</v>
      </c>
      <c r="O18" s="565">
        <v>9.3273138589905491E-2</v>
      </c>
    </row>
    <row r="19" spans="1:21" s="60" customFormat="1" ht="15" customHeight="1" x14ac:dyDescent="0.2">
      <c r="A19" s="311" t="s">
        <v>112</v>
      </c>
      <c r="B19" s="49"/>
      <c r="C19" s="390">
        <v>93.957475894967089</v>
      </c>
      <c r="D19" s="273">
        <v>1.6456776471830299E-3</v>
      </c>
      <c r="E19" s="390">
        <v>296.40873533985587</v>
      </c>
      <c r="F19" s="273">
        <v>6.1348458046688332E-3</v>
      </c>
      <c r="G19" s="312" t="s">
        <v>73</v>
      </c>
      <c r="H19" s="312"/>
      <c r="I19" s="192"/>
      <c r="J19" s="390">
        <v>343.23361240992239</v>
      </c>
      <c r="K19" s="273">
        <v>2.0671488645104077E-3</v>
      </c>
      <c r="L19" s="390">
        <v>216.79899224876962</v>
      </c>
      <c r="M19" s="273">
        <v>1.5365934265578938E-3</v>
      </c>
      <c r="N19" s="312" t="s">
        <v>73</v>
      </c>
      <c r="O19" s="312"/>
    </row>
    <row r="20" spans="1:21" s="60" customFormat="1" ht="15" customHeight="1" x14ac:dyDescent="0.2">
      <c r="A20" s="552" t="s">
        <v>206</v>
      </c>
      <c r="B20" s="49"/>
      <c r="C20" s="566">
        <v>-112.70489301399789</v>
      </c>
      <c r="D20" s="561">
        <v>-1.9740411435555214E-3</v>
      </c>
      <c r="E20" s="566">
        <v>-19.990174790853601</v>
      </c>
      <c r="F20" s="561">
        <v>-4.1374165241672906E-4</v>
      </c>
      <c r="G20" s="561" t="s">
        <v>73</v>
      </c>
      <c r="H20" s="561"/>
      <c r="I20" s="149"/>
      <c r="J20" s="566">
        <v>-141.31626863390107</v>
      </c>
      <c r="K20" s="561">
        <v>-8.5108728772908344E-4</v>
      </c>
      <c r="L20" s="566">
        <v>50.515230055090299</v>
      </c>
      <c r="M20" s="561">
        <v>3.5803381574137376E-4</v>
      </c>
      <c r="N20" s="568" t="s">
        <v>73</v>
      </c>
      <c r="O20" s="561"/>
    </row>
    <row r="21" spans="1:21" s="60" customFormat="1" ht="15" customHeight="1" x14ac:dyDescent="0.2">
      <c r="A21" s="433" t="s">
        <v>24</v>
      </c>
      <c r="B21" s="88"/>
      <c r="C21" s="434">
        <v>1339.3537378861706</v>
      </c>
      <c r="D21" s="435"/>
      <c r="E21" s="434">
        <v>1612.5552454692729</v>
      </c>
      <c r="F21" s="436"/>
      <c r="G21" s="436">
        <v>-0.16942148701615323</v>
      </c>
      <c r="H21" s="435"/>
      <c r="I21" s="57"/>
      <c r="J21" s="434">
        <v>4694.1735887776704</v>
      </c>
      <c r="K21" s="435"/>
      <c r="L21" s="434">
        <v>4569.5704217764969</v>
      </c>
      <c r="M21" s="436"/>
      <c r="N21" s="436">
        <v>2.726802642265258E-2</v>
      </c>
      <c r="O21" s="435"/>
    </row>
    <row r="22" spans="1:21" s="60" customFormat="1" ht="15" customHeight="1" x14ac:dyDescent="0.2">
      <c r="A22" s="555" t="s">
        <v>38</v>
      </c>
      <c r="B22" s="48"/>
      <c r="C22" s="567">
        <v>649.09503747715269</v>
      </c>
      <c r="D22" s="568"/>
      <c r="E22" s="567">
        <v>202.40457302228504</v>
      </c>
      <c r="F22" s="568"/>
      <c r="G22" s="568">
        <v>2.2069188348115354</v>
      </c>
      <c r="H22" s="568"/>
      <c r="I22" s="57"/>
      <c r="J22" s="567">
        <v>1605.7587958141012</v>
      </c>
      <c r="K22" s="568"/>
      <c r="L22" s="567">
        <v>562.36000159444336</v>
      </c>
      <c r="M22" s="568"/>
      <c r="N22" s="568">
        <v>1.8553929711596466</v>
      </c>
      <c r="O22" s="568"/>
    </row>
    <row r="23" spans="1:21" s="5" customFormat="1" ht="15" customHeight="1" x14ac:dyDescent="0.2">
      <c r="A23" s="437" t="s">
        <v>36</v>
      </c>
      <c r="B23" s="438"/>
      <c r="C23" s="390">
        <v>690.25870040901782</v>
      </c>
      <c r="D23" s="312"/>
      <c r="E23" s="390">
        <v>1410.1506724469875</v>
      </c>
      <c r="F23" s="312"/>
      <c r="G23" s="312">
        <v>-0.51050712955996769</v>
      </c>
      <c r="H23" s="312"/>
      <c r="I23" s="141"/>
      <c r="J23" s="390">
        <v>3088.4147929635697</v>
      </c>
      <c r="K23" s="312"/>
      <c r="L23" s="390">
        <v>4007.2104201820534</v>
      </c>
      <c r="M23" s="312"/>
      <c r="N23" s="312">
        <v>-0.22928559543342908</v>
      </c>
      <c r="O23" s="312"/>
    </row>
    <row r="24" spans="1:21" s="5" customFormat="1" ht="15" customHeight="1" x14ac:dyDescent="0.2">
      <c r="A24" s="556" t="s">
        <v>37</v>
      </c>
      <c r="B24" s="49"/>
      <c r="C24" s="566">
        <v>-40.417158672938243</v>
      </c>
      <c r="D24" s="561"/>
      <c r="E24" s="566">
        <v>-305.4481261245636</v>
      </c>
      <c r="F24" s="561"/>
      <c r="G24" s="561" t="s">
        <v>73</v>
      </c>
      <c r="H24" s="561"/>
      <c r="I24" s="57"/>
      <c r="J24" s="566">
        <v>45.6566647586965</v>
      </c>
      <c r="K24" s="561"/>
      <c r="L24" s="566">
        <v>-148.62009633374061</v>
      </c>
      <c r="M24" s="561"/>
      <c r="N24" s="561" t="s">
        <v>73</v>
      </c>
      <c r="O24" s="561"/>
    </row>
    <row r="25" spans="1:21" s="5" customFormat="1" ht="22.5" x14ac:dyDescent="0.2">
      <c r="A25" s="437" t="s">
        <v>113</v>
      </c>
      <c r="B25" s="88"/>
      <c r="C25" s="390">
        <v>-124.33047513916189</v>
      </c>
      <c r="D25" s="424"/>
      <c r="E25" s="390">
        <v>-117.24944265048157</v>
      </c>
      <c r="F25" s="312"/>
      <c r="G25" s="312">
        <v>6.0392888261215472E-2</v>
      </c>
      <c r="H25" s="424"/>
      <c r="I25" s="57"/>
      <c r="J25" s="390">
        <v>-434.16447638926763</v>
      </c>
      <c r="K25" s="424"/>
      <c r="L25" s="390">
        <v>-432.78434310332779</v>
      </c>
      <c r="M25" s="312"/>
      <c r="N25" s="312">
        <v>3.1889630665551394E-3</v>
      </c>
      <c r="O25" s="424"/>
    </row>
    <row r="26" spans="1:21" s="60" customFormat="1" ht="15" customHeight="1" x14ac:dyDescent="0.2">
      <c r="A26" s="556" t="s">
        <v>114</v>
      </c>
      <c r="B26" s="48"/>
      <c r="C26" s="567">
        <v>156.71579770952621</v>
      </c>
      <c r="D26" s="568"/>
      <c r="E26" s="567">
        <v>42.240867042814202</v>
      </c>
      <c r="F26" s="568"/>
      <c r="G26" s="568" t="s">
        <v>73</v>
      </c>
      <c r="H26" s="568"/>
      <c r="I26" s="141"/>
      <c r="J26" s="567">
        <v>737.74408178113106</v>
      </c>
      <c r="K26" s="568"/>
      <c r="L26" s="567">
        <v>51.160743433315801</v>
      </c>
      <c r="M26" s="568"/>
      <c r="N26" s="568" t="s">
        <v>73</v>
      </c>
      <c r="O26" s="568"/>
      <c r="Q26" s="468"/>
      <c r="R26" s="469"/>
    </row>
    <row r="27" spans="1:21" s="5" customFormat="1" ht="15" customHeight="1" x14ac:dyDescent="0.2">
      <c r="A27" s="313" t="s">
        <v>115</v>
      </c>
      <c r="B27" s="49"/>
      <c r="C27" s="392">
        <v>682.22686430644399</v>
      </c>
      <c r="D27" s="314"/>
      <c r="E27" s="392">
        <v>1029.6939707147567</v>
      </c>
      <c r="F27" s="314"/>
      <c r="G27" s="315">
        <v>-0.33744696607975688</v>
      </c>
      <c r="H27" s="315"/>
      <c r="I27" s="141"/>
      <c r="J27" s="392">
        <v>3437.6510631141296</v>
      </c>
      <c r="K27" s="314"/>
      <c r="L27" s="392">
        <v>3476.9667241783009</v>
      </c>
      <c r="M27" s="314"/>
      <c r="N27" s="315">
        <v>-1.1307459686276555E-2</v>
      </c>
      <c r="O27" s="315"/>
    </row>
    <row r="28" spans="1:21" s="5" customFormat="1" ht="15" customHeight="1" x14ac:dyDescent="0.2">
      <c r="A28" s="557" t="s">
        <v>116</v>
      </c>
      <c r="B28" s="49"/>
      <c r="C28" s="566">
        <v>6671.4089133876569</v>
      </c>
      <c r="D28" s="561"/>
      <c r="E28" s="566">
        <v>5169.9627598424295</v>
      </c>
      <c r="F28" s="561"/>
      <c r="G28" s="561">
        <v>0.2904172086514194</v>
      </c>
      <c r="H28" s="561"/>
      <c r="I28" s="141"/>
      <c r="J28" s="566">
        <v>18240.978893649346</v>
      </c>
      <c r="K28" s="561"/>
      <c r="L28" s="566">
        <v>15875.574853192746</v>
      </c>
      <c r="M28" s="561"/>
      <c r="N28" s="561">
        <v>0.14899643397674467</v>
      </c>
      <c r="O28" s="561"/>
    </row>
    <row r="29" spans="1:21" s="5" customFormat="1" ht="15" customHeight="1" x14ac:dyDescent="0.2">
      <c r="A29" s="311" t="s">
        <v>117</v>
      </c>
      <c r="B29" s="88"/>
      <c r="C29" s="390">
        <v>2166.3423911246214</v>
      </c>
      <c r="D29" s="424"/>
      <c r="E29" s="390">
        <v>1696.9124992916065</v>
      </c>
      <c r="F29" s="312"/>
      <c r="G29" s="312">
        <v>0.27663765340227209</v>
      </c>
      <c r="H29" s="424"/>
      <c r="I29" s="141"/>
      <c r="J29" s="390">
        <v>5971.5025314582645</v>
      </c>
      <c r="K29" s="424"/>
      <c r="L29" s="390">
        <v>5625.9626301698872</v>
      </c>
      <c r="M29" s="312"/>
      <c r="N29" s="312">
        <v>6.1418804923335069E-2</v>
      </c>
      <c r="O29" s="424"/>
    </row>
    <row r="30" spans="1:21" s="5" customFormat="1" ht="15" customHeight="1" x14ac:dyDescent="0.2">
      <c r="A30" s="557" t="s">
        <v>118</v>
      </c>
      <c r="B30" s="37"/>
      <c r="C30" s="567">
        <v>0</v>
      </c>
      <c r="D30" s="568"/>
      <c r="E30" s="567">
        <v>0</v>
      </c>
      <c r="F30" s="568"/>
      <c r="G30" s="568" t="s">
        <v>73</v>
      </c>
      <c r="H30" s="568"/>
      <c r="I30" s="141"/>
      <c r="J30" s="567">
        <v>0</v>
      </c>
      <c r="K30" s="568"/>
      <c r="L30" s="567">
        <v>0</v>
      </c>
      <c r="M30" s="568"/>
      <c r="N30" s="568" t="s">
        <v>73</v>
      </c>
      <c r="O30" s="568"/>
    </row>
    <row r="31" spans="1:21" s="5" customFormat="1" ht="15" customHeight="1" x14ac:dyDescent="0.2">
      <c r="A31" s="439" t="s">
        <v>119</v>
      </c>
      <c r="B31" s="21"/>
      <c r="C31" s="392">
        <v>4505.066522263035</v>
      </c>
      <c r="D31" s="440"/>
      <c r="E31" s="392">
        <v>3473.0502605508223</v>
      </c>
      <c r="F31" s="441"/>
      <c r="G31" s="441">
        <v>0.29714982055817885</v>
      </c>
      <c r="H31" s="442"/>
      <c r="I31" s="141"/>
      <c r="J31" s="392">
        <v>12269.476362191082</v>
      </c>
      <c r="K31" s="440"/>
      <c r="L31" s="392">
        <v>10249.612223022856</v>
      </c>
      <c r="M31" s="441"/>
      <c r="N31" s="441">
        <v>0.19706737144954345</v>
      </c>
      <c r="O31" s="442"/>
    </row>
    <row r="32" spans="1:21" s="5" customFormat="1" ht="15" customHeight="1" x14ac:dyDescent="0.2">
      <c r="A32" s="554" t="s">
        <v>120</v>
      </c>
      <c r="B32" s="37"/>
      <c r="C32" s="564">
        <v>4374.1116486796755</v>
      </c>
      <c r="D32" s="565">
        <v>7.6613145446371433E-2</v>
      </c>
      <c r="E32" s="564">
        <v>3419.2410097344055</v>
      </c>
      <c r="F32" s="565">
        <v>7.0768887224829991E-2</v>
      </c>
      <c r="G32" s="565">
        <v>0.27926391740939049</v>
      </c>
      <c r="H32" s="565"/>
      <c r="I32" s="141"/>
      <c r="J32" s="564">
        <v>11930.643262485837</v>
      </c>
      <c r="K32" s="565">
        <v>7.1853148355039684E-2</v>
      </c>
      <c r="L32" s="564">
        <v>9893.1614599843779</v>
      </c>
      <c r="M32" s="565">
        <v>7.0119176798775745E-2</v>
      </c>
      <c r="N32" s="565">
        <v>0.20594850399870834</v>
      </c>
      <c r="O32" s="565"/>
      <c r="Q32" s="466"/>
      <c r="R32" s="467"/>
      <c r="S32" s="466"/>
      <c r="T32" s="466"/>
      <c r="U32" s="466"/>
    </row>
    <row r="33" spans="1:21" s="5" customFormat="1" ht="15" customHeight="1" thickBot="1" x14ac:dyDescent="0.25">
      <c r="A33" s="535" t="s">
        <v>121</v>
      </c>
      <c r="B33" s="536"/>
      <c r="C33" s="537">
        <v>130.95487358336007</v>
      </c>
      <c r="D33" s="538">
        <v>2.293691972810426E-3</v>
      </c>
      <c r="E33" s="537">
        <v>53.80925081641638</v>
      </c>
      <c r="F33" s="538">
        <v>1.1137035359128885E-3</v>
      </c>
      <c r="G33" s="538">
        <v>1.0595175456009631</v>
      </c>
      <c r="H33" s="539"/>
      <c r="I33" s="141"/>
      <c r="J33" s="537">
        <v>338.83309970524533</v>
      </c>
      <c r="K33" s="538">
        <v>2.0406464634871858E-3</v>
      </c>
      <c r="L33" s="537">
        <v>356.45076303847856</v>
      </c>
      <c r="M33" s="538">
        <v>2.5263950431466085E-3</v>
      </c>
      <c r="N33" s="538" t="s">
        <v>73</v>
      </c>
      <c r="O33" s="539"/>
      <c r="Q33" s="466"/>
      <c r="R33" s="467"/>
      <c r="S33" s="466"/>
      <c r="T33" s="466"/>
      <c r="U33" s="466"/>
    </row>
    <row r="34" spans="1:21" s="5" customFormat="1" ht="12.95" customHeight="1" x14ac:dyDescent="0.2">
      <c r="A34" s="316"/>
      <c r="B34" s="13"/>
      <c r="C34" s="22"/>
      <c r="D34" s="23"/>
      <c r="E34" s="22"/>
      <c r="F34" s="24"/>
      <c r="G34" s="317"/>
      <c r="H34" s="317"/>
      <c r="I34" s="57"/>
      <c r="J34" s="23"/>
      <c r="K34" s="23"/>
      <c r="L34" s="317"/>
      <c r="M34" s="540"/>
      <c r="N34" s="540"/>
      <c r="O34" s="540"/>
      <c r="S34" s="17"/>
    </row>
    <row r="35" spans="1:21" s="5" customFormat="1" ht="30.95" customHeight="1" x14ac:dyDescent="0.2">
      <c r="A35" s="534" t="s">
        <v>149</v>
      </c>
      <c r="B35" s="17"/>
      <c r="C35" s="548">
        <v>2022</v>
      </c>
      <c r="D35" s="550" t="s">
        <v>97</v>
      </c>
      <c r="E35" s="548">
        <v>2021</v>
      </c>
      <c r="F35" s="550" t="s">
        <v>97</v>
      </c>
      <c r="G35" s="549" t="s">
        <v>153</v>
      </c>
      <c r="H35" s="549" t="s">
        <v>223</v>
      </c>
      <c r="I35" s="190"/>
      <c r="J35" s="548">
        <v>2022</v>
      </c>
      <c r="K35" s="550" t="s">
        <v>97</v>
      </c>
      <c r="L35" s="548">
        <v>2021</v>
      </c>
      <c r="M35" s="550" t="s">
        <v>97</v>
      </c>
      <c r="N35" s="549" t="s">
        <v>153</v>
      </c>
      <c r="O35" s="549" t="s">
        <v>223</v>
      </c>
      <c r="S35" s="17"/>
    </row>
    <row r="36" spans="1:21" s="5" customFormat="1" ht="15" customHeight="1" x14ac:dyDescent="0.2">
      <c r="A36" s="173" t="s">
        <v>208</v>
      </c>
      <c r="B36" s="18"/>
      <c r="C36" s="395">
        <v>7334.8883605750707</v>
      </c>
      <c r="D36" s="307">
        <v>0.12847154209501235</v>
      </c>
      <c r="E36" s="395">
        <v>6476.07529110619</v>
      </c>
      <c r="F36" s="307">
        <v>0.13403695166004151</v>
      </c>
      <c r="G36" s="307">
        <v>0.13261320025854517</v>
      </c>
      <c r="H36" s="309"/>
      <c r="I36" s="56"/>
      <c r="J36" s="395">
        <v>21880.547300539496</v>
      </c>
      <c r="K36" s="307">
        <v>0.13177715372805063</v>
      </c>
      <c r="L36" s="395">
        <v>19619.8557996749</v>
      </c>
      <c r="M36" s="307">
        <v>0.13905849441034621</v>
      </c>
      <c r="N36" s="307">
        <v>0.11522467463303454</v>
      </c>
      <c r="O36" s="309"/>
    </row>
    <row r="37" spans="1:21" s="5" customFormat="1" ht="15" customHeight="1" x14ac:dyDescent="0.2">
      <c r="A37" s="558" t="s">
        <v>4</v>
      </c>
      <c r="B37" s="17"/>
      <c r="C37" s="569">
        <v>2514.7784638493663</v>
      </c>
      <c r="D37" s="570"/>
      <c r="E37" s="569">
        <v>2202.207251037647</v>
      </c>
      <c r="F37" s="570"/>
      <c r="G37" s="571">
        <v>0.14193542077587851</v>
      </c>
      <c r="H37" s="572"/>
      <c r="I37" s="150"/>
      <c r="J37" s="569">
        <v>7287.3858478543998</v>
      </c>
      <c r="K37" s="570"/>
      <c r="L37" s="569">
        <v>6639.8106020432051</v>
      </c>
      <c r="M37" s="570"/>
      <c r="N37" s="571">
        <v>9.7529174343003566E-2</v>
      </c>
      <c r="O37" s="572"/>
    </row>
    <row r="38" spans="1:21" s="5" customFormat="1" ht="15" customHeight="1" x14ac:dyDescent="0.2">
      <c r="A38" s="174" t="s">
        <v>122</v>
      </c>
      <c r="B38" s="13"/>
      <c r="C38" s="395">
        <v>776.69545481182638</v>
      </c>
      <c r="D38" s="308"/>
      <c r="E38" s="395">
        <v>641.23920925470838</v>
      </c>
      <c r="F38" s="308"/>
      <c r="G38" s="307">
        <v>0.21124136453626163</v>
      </c>
      <c r="H38" s="310"/>
      <c r="I38" s="150"/>
      <c r="J38" s="395">
        <v>1983.0114486664513</v>
      </c>
      <c r="K38" s="308"/>
      <c r="L38" s="395">
        <v>1899.5359163884782</v>
      </c>
      <c r="M38" s="308"/>
      <c r="N38" s="307">
        <v>4.3945224492876189E-2</v>
      </c>
      <c r="O38" s="310"/>
    </row>
    <row r="39" spans="1:21" s="60" customFormat="1" ht="15" customHeight="1" x14ac:dyDescent="0.2">
      <c r="A39" s="559" t="s">
        <v>209</v>
      </c>
      <c r="B39" s="306"/>
      <c r="C39" s="573">
        <v>10626.362279236262</v>
      </c>
      <c r="D39" s="574">
        <v>0.18612214416399372</v>
      </c>
      <c r="E39" s="573">
        <v>9319.5217513985444</v>
      </c>
      <c r="F39" s="574">
        <v>0.19288847493827405</v>
      </c>
      <c r="G39" s="574">
        <v>0.14022613635099956</v>
      </c>
      <c r="H39" s="574">
        <v>0.14957476781997459</v>
      </c>
      <c r="I39" s="150"/>
      <c r="J39" s="573">
        <v>31150.944597060345</v>
      </c>
      <c r="K39" s="574">
        <v>0.18760878137813283</v>
      </c>
      <c r="L39" s="573">
        <v>28159.202318106585</v>
      </c>
      <c r="M39" s="574">
        <v>0.19958231692085712</v>
      </c>
      <c r="N39" s="574">
        <v>0.10624385751971555</v>
      </c>
      <c r="O39" s="574">
        <v>9.6502843960150075E-2</v>
      </c>
    </row>
    <row r="40" spans="1:21" s="5" customFormat="1" ht="15" customHeight="1" thickBot="1" x14ac:dyDescent="0.25">
      <c r="A40" s="541" t="s">
        <v>5</v>
      </c>
      <c r="B40" s="542"/>
      <c r="C40" s="543">
        <v>4025.9351595374178</v>
      </c>
      <c r="D40" s="544"/>
      <c r="E40" s="543">
        <v>3906.6958215804525</v>
      </c>
      <c r="F40" s="545"/>
      <c r="G40" s="546">
        <v>3.0521787055519223E-2</v>
      </c>
      <c r="H40" s="547"/>
      <c r="I40" s="151"/>
      <c r="J40" s="543">
        <v>11191.437755744073</v>
      </c>
      <c r="K40" s="544"/>
      <c r="L40" s="543">
        <v>8224</v>
      </c>
      <c r="M40" s="544"/>
      <c r="N40" s="546">
        <v>0.36082657535798557</v>
      </c>
      <c r="O40" s="547"/>
    </row>
    <row r="41" spans="1:21" s="5" customFormat="1" ht="8.25" customHeight="1" x14ac:dyDescent="0.2">
      <c r="A41" s="135"/>
      <c r="B41" s="135"/>
      <c r="C41" s="60"/>
      <c r="D41" s="135"/>
      <c r="E41" s="135"/>
      <c r="F41" s="60"/>
      <c r="G41" s="60"/>
      <c r="H41" s="135"/>
      <c r="I41" s="56"/>
      <c r="J41" s="135"/>
      <c r="K41" s="135"/>
      <c r="L41" s="135"/>
      <c r="M41" s="135"/>
      <c r="N41" s="135"/>
      <c r="O41" s="135"/>
    </row>
    <row r="42" spans="1:21" s="5" customFormat="1" ht="11.25" x14ac:dyDescent="0.2">
      <c r="A42" s="20"/>
      <c r="B42" s="21"/>
      <c r="C42" s="171"/>
      <c r="D42" s="123"/>
      <c r="E42" s="171"/>
      <c r="F42" s="123"/>
      <c r="G42" s="172"/>
      <c r="H42" s="61"/>
      <c r="I42" s="62"/>
    </row>
    <row r="43" spans="1:21" s="1" customFormat="1" ht="18" customHeight="1" x14ac:dyDescent="0.2">
      <c r="A43" s="710" t="s">
        <v>45</v>
      </c>
      <c r="B43" s="710"/>
      <c r="C43" s="710"/>
      <c r="D43" s="710"/>
      <c r="E43" s="710"/>
      <c r="F43" s="710"/>
      <c r="G43" s="710"/>
      <c r="H43" s="710"/>
      <c r="I43" s="710"/>
      <c r="J43" s="710"/>
      <c r="K43" s="710"/>
      <c r="L43" s="710"/>
      <c r="M43" s="710"/>
      <c r="N43" s="710"/>
      <c r="O43" s="710"/>
    </row>
    <row r="44" spans="1:21" s="5" customFormat="1" ht="11.1" customHeight="1" x14ac:dyDescent="0.2">
      <c r="A44" s="189" t="s">
        <v>46</v>
      </c>
    </row>
    <row r="45" spans="1:21" s="5" customFormat="1" ht="11.1" customHeight="1" x14ac:dyDescent="0.2">
      <c r="A45" s="710" t="s">
        <v>44</v>
      </c>
      <c r="B45" s="710"/>
      <c r="C45" s="710"/>
      <c r="D45" s="710"/>
      <c r="E45" s="710"/>
      <c r="F45" s="710"/>
      <c r="G45" s="710"/>
      <c r="H45" s="710"/>
      <c r="I45" s="710"/>
      <c r="J45" s="710"/>
      <c r="K45" s="710"/>
      <c r="L45" s="710"/>
      <c r="M45" s="710"/>
      <c r="N45" s="710"/>
      <c r="O45" s="710"/>
    </row>
    <row r="46" spans="1:21" s="5" customFormat="1" ht="11.1" customHeight="1" x14ac:dyDescent="0.2">
      <c r="A46" s="711" t="s">
        <v>25</v>
      </c>
      <c r="B46" s="711"/>
      <c r="C46" s="711"/>
      <c r="D46" s="711"/>
      <c r="E46" s="711"/>
      <c r="F46" s="711"/>
      <c r="G46" s="711"/>
      <c r="H46" s="711"/>
      <c r="I46" s="63"/>
      <c r="J46" s="64"/>
      <c r="K46" s="64"/>
      <c r="L46" s="64"/>
      <c r="M46" s="64"/>
      <c r="N46" s="64"/>
      <c r="O46" s="64"/>
    </row>
    <row r="47" spans="1:21" s="5" customFormat="1" ht="11.1" customHeight="1" x14ac:dyDescent="0.2">
      <c r="A47" s="711" t="s">
        <v>26</v>
      </c>
      <c r="B47" s="711"/>
      <c r="C47" s="711"/>
      <c r="D47" s="711"/>
      <c r="E47" s="711"/>
      <c r="F47" s="711"/>
      <c r="G47" s="711"/>
      <c r="H47" s="711"/>
      <c r="I47" s="56"/>
    </row>
    <row r="48" spans="1:21" s="5" customFormat="1" ht="11.1" customHeight="1" x14ac:dyDescent="0.2">
      <c r="A48" s="712" t="s">
        <v>27</v>
      </c>
      <c r="B48" s="712"/>
      <c r="C48" s="712"/>
      <c r="D48" s="712"/>
      <c r="E48" s="712"/>
      <c r="F48" s="712"/>
      <c r="G48" s="712"/>
      <c r="H48" s="712"/>
      <c r="I48" s="56"/>
    </row>
    <row r="49" spans="1:15" s="5" customFormat="1" ht="11.1" customHeight="1" x14ac:dyDescent="0.2">
      <c r="A49" s="708" t="s">
        <v>28</v>
      </c>
      <c r="B49" s="708"/>
      <c r="C49" s="708"/>
      <c r="D49" s="708"/>
      <c r="E49" s="708"/>
      <c r="F49" s="708"/>
      <c r="G49" s="708"/>
      <c r="H49" s="708"/>
      <c r="I49" s="56"/>
      <c r="J49" s="17"/>
      <c r="L49" s="17"/>
      <c r="N49" s="17"/>
      <c r="O49" s="65"/>
    </row>
    <row r="50" spans="1:15" s="5" customFormat="1" ht="11.1" customHeight="1" x14ac:dyDescent="0.2">
      <c r="A50" s="708" t="s">
        <v>29</v>
      </c>
      <c r="B50" s="708"/>
      <c r="C50" s="708"/>
      <c r="D50" s="708"/>
      <c r="E50" s="708"/>
      <c r="F50" s="708"/>
      <c r="G50" s="708"/>
      <c r="H50" s="708"/>
      <c r="I50" s="66"/>
      <c r="J50" s="67"/>
      <c r="K50" s="68"/>
      <c r="L50" s="67"/>
      <c r="N50" s="68"/>
      <c r="O50" s="65"/>
    </row>
    <row r="51" spans="1:15" s="5" customFormat="1" ht="11.1" customHeight="1" x14ac:dyDescent="0.2">
      <c r="A51" s="708" t="s">
        <v>30</v>
      </c>
      <c r="B51" s="708"/>
      <c r="C51" s="708"/>
      <c r="D51" s="708"/>
      <c r="E51" s="708"/>
      <c r="F51" s="708"/>
      <c r="G51" s="708"/>
      <c r="H51" s="708"/>
      <c r="I51" s="66"/>
      <c r="J51" s="67"/>
      <c r="K51" s="68"/>
      <c r="L51" s="67"/>
      <c r="N51" s="68"/>
      <c r="O51" s="65"/>
    </row>
    <row r="52" spans="1:15" s="70" customFormat="1" ht="15.75" customHeight="1" x14ac:dyDescent="0.2">
      <c r="A52" s="708" t="s">
        <v>31</v>
      </c>
      <c r="B52" s="708"/>
      <c r="C52" s="708"/>
      <c r="D52" s="708"/>
      <c r="E52" s="708"/>
      <c r="F52" s="708"/>
      <c r="G52" s="708"/>
      <c r="H52" s="708"/>
      <c r="I52" s="66"/>
      <c r="J52" s="67"/>
      <c r="K52" s="68"/>
      <c r="L52" s="67"/>
      <c r="M52" s="68"/>
      <c r="N52" s="68"/>
      <c r="O52" s="69"/>
    </row>
    <row r="53" spans="1:15" s="70" customFormat="1" ht="15.75" customHeight="1" x14ac:dyDescent="0.2">
      <c r="A53" s="709" t="s">
        <v>15</v>
      </c>
      <c r="B53" s="709"/>
      <c r="C53" s="709"/>
      <c r="D53" s="709"/>
      <c r="E53" s="709"/>
      <c r="F53" s="709"/>
      <c r="G53" s="709"/>
      <c r="H53" s="709"/>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296"/>
  </cols>
  <sheetData>
    <row r="1" spans="1:18" s="50" customFormat="1" ht="15" customHeight="1" x14ac:dyDescent="0.2">
      <c r="A1" s="692" t="s">
        <v>95</v>
      </c>
      <c r="B1" s="692"/>
      <c r="C1" s="692"/>
      <c r="D1" s="692"/>
      <c r="E1" s="692"/>
      <c r="F1" s="692"/>
      <c r="G1" s="692"/>
      <c r="H1" s="692"/>
      <c r="I1" s="692"/>
      <c r="J1" s="692"/>
      <c r="K1" s="692"/>
      <c r="L1" s="692"/>
      <c r="M1" s="692"/>
      <c r="N1" s="692"/>
      <c r="O1" s="692"/>
    </row>
    <row r="2" spans="1:18" s="50" customFormat="1" ht="15" customHeight="1" x14ac:dyDescent="0.2">
      <c r="A2" s="703" t="s">
        <v>98</v>
      </c>
      <c r="B2" s="703"/>
      <c r="C2" s="703"/>
      <c r="D2" s="703"/>
      <c r="E2" s="703"/>
      <c r="F2" s="703"/>
      <c r="G2" s="703"/>
      <c r="H2" s="703"/>
      <c r="I2" s="703"/>
      <c r="J2" s="703"/>
      <c r="K2" s="703"/>
      <c r="L2" s="703"/>
      <c r="M2" s="703"/>
      <c r="N2" s="703"/>
      <c r="O2" s="703"/>
    </row>
    <row r="3" spans="1:18" s="50" customFormat="1" ht="11.1" customHeight="1" x14ac:dyDescent="0.2">
      <c r="A3" s="713" t="s">
        <v>105</v>
      </c>
      <c r="B3" s="713"/>
      <c r="C3" s="713"/>
      <c r="D3" s="713"/>
      <c r="E3" s="713"/>
      <c r="F3" s="713"/>
      <c r="G3" s="713"/>
      <c r="H3" s="713"/>
      <c r="I3" s="713"/>
      <c r="J3" s="713"/>
      <c r="K3" s="713"/>
      <c r="L3" s="713"/>
      <c r="M3" s="713"/>
      <c r="N3" s="713"/>
      <c r="O3" s="713"/>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716" t="s">
        <v>241</v>
      </c>
      <c r="D5" s="716"/>
      <c r="E5" s="716"/>
      <c r="F5" s="716"/>
      <c r="G5" s="716"/>
      <c r="H5" s="716"/>
      <c r="I5" s="42"/>
      <c r="J5" s="716" t="s">
        <v>242</v>
      </c>
      <c r="K5" s="716"/>
      <c r="L5" s="716"/>
      <c r="M5" s="716"/>
      <c r="N5" s="716"/>
      <c r="O5" s="716"/>
      <c r="Q5" s="266"/>
      <c r="R5" s="267"/>
    </row>
    <row r="6" spans="1:18" s="268" customFormat="1" ht="30.95" customHeight="1" x14ac:dyDescent="0.2">
      <c r="A6" s="125"/>
      <c r="B6" s="94"/>
      <c r="C6" s="589">
        <v>2022</v>
      </c>
      <c r="D6" s="590" t="s">
        <v>97</v>
      </c>
      <c r="E6" s="589">
        <v>2021</v>
      </c>
      <c r="F6" s="590" t="s">
        <v>97</v>
      </c>
      <c r="G6" s="589" t="s">
        <v>167</v>
      </c>
      <c r="H6" s="589" t="s">
        <v>224</v>
      </c>
      <c r="I6" s="450"/>
      <c r="J6" s="590">
        <v>2022</v>
      </c>
      <c r="K6" s="590" t="s">
        <v>97</v>
      </c>
      <c r="L6" s="590">
        <v>2021</v>
      </c>
      <c r="M6" s="590" t="s">
        <v>97</v>
      </c>
      <c r="N6" s="589" t="s">
        <v>167</v>
      </c>
      <c r="O6" s="589" t="s">
        <v>225</v>
      </c>
    </row>
    <row r="7" spans="1:18" s="50" customFormat="1" ht="15.75" customHeight="1" x14ac:dyDescent="0.2">
      <c r="A7" s="454" t="s">
        <v>131</v>
      </c>
      <c r="B7" s="49"/>
      <c r="C7" s="424">
        <v>2937.0884362340271</v>
      </c>
      <c r="D7" s="453"/>
      <c r="E7" s="453">
        <v>2619.001964642553</v>
      </c>
      <c r="F7" s="453"/>
      <c r="G7" s="312">
        <v>0.12145331537958093</v>
      </c>
      <c r="H7" s="455">
        <v>0.12145331537958093</v>
      </c>
      <c r="I7" s="269"/>
      <c r="J7" s="424">
        <v>8711.9901284935695</v>
      </c>
      <c r="K7" s="453"/>
      <c r="L7" s="453">
        <v>7793.6334650580566</v>
      </c>
      <c r="M7" s="453"/>
      <c r="N7" s="455">
        <v>0.11783421270102945</v>
      </c>
      <c r="O7" s="455">
        <v>0.11783421270102989</v>
      </c>
      <c r="Q7" s="270"/>
      <c r="R7" s="267"/>
    </row>
    <row r="8" spans="1:18" s="50" customFormat="1" ht="15.75" customHeight="1" x14ac:dyDescent="0.2">
      <c r="A8" s="577" t="s">
        <v>132</v>
      </c>
      <c r="B8" s="49"/>
      <c r="C8" s="582">
        <v>555.78781103040728</v>
      </c>
      <c r="D8" s="582"/>
      <c r="E8" s="582">
        <v>508.9925329194196</v>
      </c>
      <c r="F8" s="582"/>
      <c r="G8" s="583">
        <v>9.1937062106952405E-2</v>
      </c>
      <c r="H8" s="583">
        <v>9.1937062106952405E-2</v>
      </c>
      <c r="I8" s="269"/>
      <c r="J8" s="582">
        <v>1640.510273601202</v>
      </c>
      <c r="K8" s="582"/>
      <c r="L8" s="582">
        <v>1526.0965888906801</v>
      </c>
      <c r="M8" s="582"/>
      <c r="N8" s="583">
        <v>7.4971456946699044E-2</v>
      </c>
      <c r="O8" s="583">
        <v>7.4971456946699266E-2</v>
      </c>
      <c r="Q8" s="270"/>
      <c r="R8" s="267"/>
    </row>
    <row r="9" spans="1:18" s="50" customFormat="1" ht="15.75" customHeight="1" x14ac:dyDescent="0.2">
      <c r="A9" s="320" t="s">
        <v>72</v>
      </c>
      <c r="B9" s="49"/>
      <c r="C9" s="321">
        <v>60.798919595606428</v>
      </c>
      <c r="D9" s="321"/>
      <c r="E9" s="321">
        <v>56.467755897084984</v>
      </c>
      <c r="F9" s="322"/>
      <c r="G9" s="428">
        <v>7.6701537536132625E-2</v>
      </c>
      <c r="H9" s="322"/>
      <c r="I9" s="269"/>
      <c r="J9" s="321">
        <v>59.240056137541011</v>
      </c>
      <c r="K9" s="321"/>
      <c r="L9" s="321">
        <v>55.674837718827099</v>
      </c>
      <c r="M9" s="322"/>
      <c r="N9" s="432">
        <v>6.4036440244679804E-2</v>
      </c>
      <c r="O9" s="322"/>
      <c r="Q9" s="270"/>
      <c r="R9" s="267"/>
    </row>
    <row r="10" spans="1:18" s="50" customFormat="1" ht="15.75" customHeight="1" x14ac:dyDescent="0.2">
      <c r="A10" s="578" t="s">
        <v>107</v>
      </c>
      <c r="B10" s="49"/>
      <c r="C10" s="584">
        <v>33791.298435055833</v>
      </c>
      <c r="D10" s="582"/>
      <c r="E10" s="584">
        <v>28741.66610233278</v>
      </c>
      <c r="F10" s="582"/>
      <c r="G10" s="582"/>
      <c r="H10" s="582"/>
      <c r="I10" s="269"/>
      <c r="J10" s="584">
        <v>97183.920702347968</v>
      </c>
      <c r="K10" s="582"/>
      <c r="L10" s="584">
        <v>84965.179929744205</v>
      </c>
      <c r="M10" s="582"/>
      <c r="N10" s="582"/>
      <c r="O10" s="582"/>
    </row>
    <row r="11" spans="1:18" s="50" customFormat="1" ht="15.75" customHeight="1" x14ac:dyDescent="0.2">
      <c r="A11" s="271" t="s">
        <v>108</v>
      </c>
      <c r="B11" s="49"/>
      <c r="C11" s="391">
        <v>8.0477702692950999</v>
      </c>
      <c r="D11" s="272"/>
      <c r="E11" s="391">
        <v>18.352999941960498</v>
      </c>
      <c r="F11" s="272"/>
      <c r="G11" s="272"/>
      <c r="H11" s="272"/>
      <c r="I11" s="269"/>
      <c r="J11" s="391">
        <v>25.4952181766986</v>
      </c>
      <c r="K11" s="272"/>
      <c r="L11" s="391">
        <v>37.202000655948702</v>
      </c>
      <c r="M11" s="272"/>
      <c r="N11" s="272"/>
      <c r="O11" s="272"/>
    </row>
    <row r="12" spans="1:18" s="50" customFormat="1" ht="15.75" customHeight="1" x14ac:dyDescent="0.2">
      <c r="A12" s="579" t="s">
        <v>133</v>
      </c>
      <c r="B12" s="48"/>
      <c r="C12" s="585">
        <v>33799.346205325128</v>
      </c>
      <c r="D12" s="586">
        <v>1</v>
      </c>
      <c r="E12" s="585">
        <v>28760.019102274735</v>
      </c>
      <c r="F12" s="586">
        <v>1</v>
      </c>
      <c r="G12" s="586">
        <v>0.17521988024868218</v>
      </c>
      <c r="H12" s="586">
        <v>0.17577372477945619</v>
      </c>
      <c r="I12" s="269"/>
      <c r="J12" s="585">
        <v>97209.41592052464</v>
      </c>
      <c r="K12" s="586">
        <v>1</v>
      </c>
      <c r="L12" s="585">
        <v>85002.381930400152</v>
      </c>
      <c r="M12" s="586">
        <v>1</v>
      </c>
      <c r="N12" s="586">
        <v>0.14360814030034574</v>
      </c>
      <c r="O12" s="586">
        <v>0.14491125701825025</v>
      </c>
    </row>
    <row r="13" spans="1:18" s="50" customFormat="1" ht="15.75" customHeight="1" x14ac:dyDescent="0.2">
      <c r="A13" s="271" t="s">
        <v>109</v>
      </c>
      <c r="B13" s="48"/>
      <c r="C13" s="391">
        <v>17944.680521126949</v>
      </c>
      <c r="D13" s="273">
        <v>0.53091797729210932</v>
      </c>
      <c r="E13" s="391">
        <v>14559.51840132478</v>
      </c>
      <c r="F13" s="273">
        <v>0.50624161095126718</v>
      </c>
      <c r="G13" s="273"/>
      <c r="H13" s="273"/>
      <c r="I13" s="269"/>
      <c r="J13" s="391">
        <v>50852.949790031991</v>
      </c>
      <c r="K13" s="273">
        <v>0.52312781954793108</v>
      </c>
      <c r="L13" s="391">
        <v>42554.477960716365</v>
      </c>
      <c r="M13" s="273">
        <v>0.50062688826249502</v>
      </c>
      <c r="N13" s="273"/>
      <c r="O13" s="273"/>
    </row>
    <row r="14" spans="1:18" s="50" customFormat="1" ht="15.75" customHeight="1" x14ac:dyDescent="0.2">
      <c r="A14" s="579" t="s">
        <v>2</v>
      </c>
      <c r="B14" s="49"/>
      <c r="C14" s="585">
        <v>15854.665684198175</v>
      </c>
      <c r="D14" s="586">
        <v>0.46908202270789051</v>
      </c>
      <c r="E14" s="585">
        <v>14200.500700949957</v>
      </c>
      <c r="F14" s="586">
        <v>0.49375838904873282</v>
      </c>
      <c r="G14" s="586">
        <v>0.11648638439471082</v>
      </c>
      <c r="H14" s="586">
        <v>0.11696098816996225</v>
      </c>
      <c r="I14" s="269"/>
      <c r="J14" s="585">
        <v>46356.466130492663</v>
      </c>
      <c r="K14" s="586">
        <v>0.47687218045206908</v>
      </c>
      <c r="L14" s="585">
        <v>42447.903969683786</v>
      </c>
      <c r="M14" s="586">
        <v>0.49937311173750493</v>
      </c>
      <c r="N14" s="586">
        <v>9.2079037956747323E-2</v>
      </c>
      <c r="O14" s="586">
        <v>9.3257362954471734E-2</v>
      </c>
    </row>
    <row r="15" spans="1:18" s="50" customFormat="1" ht="15.75" customHeight="1" x14ac:dyDescent="0.2">
      <c r="A15" s="318" t="s">
        <v>110</v>
      </c>
      <c r="B15" s="52"/>
      <c r="C15" s="390">
        <v>10710.234652820891</v>
      </c>
      <c r="D15" s="273">
        <v>0.31687697707991408</v>
      </c>
      <c r="E15" s="390">
        <v>9811.0466377722405</v>
      </c>
      <c r="F15" s="273">
        <v>0.34113491381499983</v>
      </c>
      <c r="G15" s="312"/>
      <c r="H15" s="312"/>
      <c r="I15" s="274"/>
      <c r="J15" s="390">
        <v>30377.7479075269</v>
      </c>
      <c r="K15" s="273">
        <v>0.31249799846923049</v>
      </c>
      <c r="L15" s="390">
        <v>28382.947613079505</v>
      </c>
      <c r="M15" s="273">
        <v>0.33390767374400671</v>
      </c>
      <c r="N15" s="312"/>
      <c r="O15" s="312"/>
    </row>
    <row r="16" spans="1:18" s="50" customFormat="1" ht="15.75" customHeight="1" x14ac:dyDescent="0.2">
      <c r="A16" s="578" t="s">
        <v>111</v>
      </c>
      <c r="B16" s="37"/>
      <c r="C16" s="584">
        <v>120.5312566742215</v>
      </c>
      <c r="D16" s="583">
        <v>3.5660824899397506E-3</v>
      </c>
      <c r="E16" s="584">
        <v>160.89822726269659</v>
      </c>
      <c r="F16" s="583">
        <v>5.5945104448825132E-3</v>
      </c>
      <c r="G16" s="583"/>
      <c r="H16" s="583"/>
      <c r="I16" s="274"/>
      <c r="J16" s="584">
        <v>354.57686341393418</v>
      </c>
      <c r="K16" s="583">
        <v>3.6475567727289409E-3</v>
      </c>
      <c r="L16" s="584">
        <v>412.24467238290009</v>
      </c>
      <c r="M16" s="583">
        <v>4.8498014175702223E-3</v>
      </c>
      <c r="N16" s="583"/>
      <c r="O16" s="583"/>
    </row>
    <row r="17" spans="1:16" s="50" customFormat="1" ht="15.75" customHeight="1" x14ac:dyDescent="0.2">
      <c r="A17" s="318" t="s">
        <v>130</v>
      </c>
      <c r="B17" s="49"/>
      <c r="C17" s="390">
        <v>-35.591347470000002</v>
      </c>
      <c r="D17" s="273">
        <v>-1.0530188144406338E-3</v>
      </c>
      <c r="E17" s="390">
        <v>-36.146903999999999</v>
      </c>
      <c r="F17" s="273">
        <v>-1.2568456186157751E-3</v>
      </c>
      <c r="G17" s="312"/>
      <c r="H17" s="312"/>
      <c r="I17" s="274"/>
      <c r="J17" s="390">
        <v>-111.88843402000001</v>
      </c>
      <c r="K17" s="273">
        <v>-1.1510040767190339E-3</v>
      </c>
      <c r="L17" s="390">
        <v>-105.92862414</v>
      </c>
      <c r="M17" s="273">
        <v>-1.2461841860706235E-3</v>
      </c>
      <c r="N17" s="312"/>
      <c r="O17" s="312"/>
    </row>
    <row r="18" spans="1:16" s="50" customFormat="1" ht="15" customHeight="1" x14ac:dyDescent="0.2">
      <c r="A18" s="580" t="s">
        <v>163</v>
      </c>
      <c r="B18" s="49"/>
      <c r="C18" s="585">
        <v>5059.4911221730645</v>
      </c>
      <c r="D18" s="586">
        <v>0.1496919819524774</v>
      </c>
      <c r="E18" s="585">
        <v>4264.7027399150211</v>
      </c>
      <c r="F18" s="586">
        <v>0.14828581040746633</v>
      </c>
      <c r="G18" s="586">
        <v>0.18636430971361917</v>
      </c>
      <c r="H18" s="586">
        <v>0.18637869175713684</v>
      </c>
      <c r="I18" s="274"/>
      <c r="J18" s="585">
        <v>15736.029793571821</v>
      </c>
      <c r="K18" s="586">
        <v>0.16187762928682858</v>
      </c>
      <c r="L18" s="585">
        <v>13758.640308361382</v>
      </c>
      <c r="M18" s="586">
        <v>0.16186182076199865</v>
      </c>
      <c r="N18" s="586">
        <v>0.1437198328390592</v>
      </c>
      <c r="O18" s="586">
        <v>0.14489414495535935</v>
      </c>
      <c r="P18" s="5"/>
    </row>
    <row r="19" spans="1:16" s="50" customFormat="1" ht="14.25" customHeight="1" x14ac:dyDescent="0.2">
      <c r="A19" s="319" t="s">
        <v>168</v>
      </c>
      <c r="B19" s="275"/>
      <c r="C19" s="390">
        <v>2111.4215371606829</v>
      </c>
      <c r="D19" s="312">
        <v>6.2469301161453411E-2</v>
      </c>
      <c r="E19" s="390">
        <v>1797.266915482558</v>
      </c>
      <c r="F19" s="312">
        <v>6.2491854024547766E-2</v>
      </c>
      <c r="G19" s="312"/>
      <c r="H19" s="312"/>
      <c r="I19" s="276"/>
      <c r="J19" s="390">
        <v>5690.4290912011938</v>
      </c>
      <c r="K19" s="312">
        <v>5.8537838514054127E-2</v>
      </c>
      <c r="L19" s="390">
        <v>5287.1876590598267</v>
      </c>
      <c r="M19" s="312">
        <v>6.2200464728023382E-2</v>
      </c>
      <c r="N19" s="312"/>
      <c r="O19" s="312"/>
      <c r="P19" s="5"/>
    </row>
    <row r="20" spans="1:16" s="50" customFormat="1" ht="15.75" thickBot="1" x14ac:dyDescent="0.25">
      <c r="A20" s="581" t="s">
        <v>134</v>
      </c>
      <c r="B20" s="576"/>
      <c r="C20" s="587">
        <v>7170.9126593337469</v>
      </c>
      <c r="D20" s="588">
        <v>0.21216128311393079</v>
      </c>
      <c r="E20" s="587">
        <v>6061.9696553975791</v>
      </c>
      <c r="F20" s="588">
        <v>0.21077766443201409</v>
      </c>
      <c r="G20" s="588">
        <v>0.18293443665604037</v>
      </c>
      <c r="H20" s="588">
        <v>0.18254976165735393</v>
      </c>
      <c r="I20" s="274"/>
      <c r="J20" s="587">
        <v>21426.458884773012</v>
      </c>
      <c r="K20" s="588">
        <v>0.2204154678008827</v>
      </c>
      <c r="L20" s="587">
        <v>19045.827967421206</v>
      </c>
      <c r="M20" s="588">
        <v>0.224062285490022</v>
      </c>
      <c r="N20" s="588">
        <v>0.12499487664301001</v>
      </c>
      <c r="O20" s="588">
        <v>0.12600955578411699</v>
      </c>
      <c r="P20" s="5"/>
    </row>
    <row r="21" spans="1:16" s="50" customFormat="1" ht="6" customHeight="1" x14ac:dyDescent="0.2">
      <c r="A21" s="575"/>
      <c r="B21" s="135"/>
      <c r="C21" s="135"/>
      <c r="D21" s="135"/>
      <c r="E21" s="135"/>
      <c r="F21" s="135"/>
      <c r="G21" s="135"/>
      <c r="H21" s="135"/>
      <c r="I21" s="56"/>
      <c r="J21" s="135"/>
      <c r="K21" s="135"/>
      <c r="L21" s="135"/>
      <c r="M21" s="135"/>
      <c r="N21" s="135"/>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288" t="s">
        <v>78</v>
      </c>
      <c r="B23" s="288"/>
      <c r="C23" s="288"/>
      <c r="D23" s="288"/>
      <c r="E23" s="288"/>
      <c r="F23" s="288"/>
      <c r="G23" s="288"/>
      <c r="H23" s="288"/>
      <c r="I23" s="289"/>
      <c r="J23" s="289"/>
      <c r="K23" s="290"/>
      <c r="L23" s="290"/>
      <c r="M23" s="290"/>
      <c r="N23" s="290"/>
      <c r="O23" s="91"/>
    </row>
    <row r="24" spans="1:16" s="50" customFormat="1" ht="13.5" customHeight="1" x14ac:dyDescent="0.2">
      <c r="A24" s="291" t="s">
        <v>200</v>
      </c>
      <c r="B24" s="292"/>
      <c r="C24" s="292"/>
      <c r="D24" s="292"/>
      <c r="E24" s="292"/>
      <c r="F24" s="292"/>
      <c r="G24" s="292"/>
      <c r="H24" s="292"/>
      <c r="I24" s="292"/>
      <c r="J24" s="292"/>
      <c r="K24" s="290"/>
      <c r="L24" s="290"/>
      <c r="M24" s="290"/>
      <c r="N24" s="290"/>
      <c r="O24" s="193"/>
    </row>
    <row r="25" spans="1:16" s="50" customFormat="1" ht="13.5" customHeight="1" x14ac:dyDescent="0.2">
      <c r="A25" s="291" t="s">
        <v>79</v>
      </c>
      <c r="B25" s="292"/>
      <c r="C25" s="292"/>
      <c r="D25" s="292"/>
      <c r="E25" s="292"/>
      <c r="F25" s="292"/>
      <c r="G25" s="292"/>
      <c r="H25" s="292"/>
      <c r="I25" s="292"/>
      <c r="J25" s="292"/>
      <c r="K25" s="290"/>
      <c r="L25" s="290"/>
      <c r="M25" s="290"/>
      <c r="N25" s="290"/>
      <c r="O25" s="38"/>
    </row>
    <row r="26" spans="1:16" s="50" customFormat="1" ht="13.5" customHeight="1" x14ac:dyDescent="0.2">
      <c r="A26" s="293" t="s">
        <v>80</v>
      </c>
      <c r="B26" s="292"/>
      <c r="C26" s="292"/>
      <c r="D26" s="292"/>
      <c r="E26" s="292"/>
      <c r="F26" s="292"/>
      <c r="G26" s="292"/>
      <c r="H26" s="292"/>
      <c r="I26" s="292"/>
      <c r="J26" s="292"/>
      <c r="K26" s="290"/>
      <c r="L26" s="290"/>
      <c r="M26" s="290"/>
      <c r="N26" s="290"/>
      <c r="O26" s="93"/>
    </row>
    <row r="27" spans="1:16" s="50" customFormat="1" ht="13.5" customHeight="1" x14ac:dyDescent="0.2">
      <c r="A27" s="293" t="s">
        <v>81</v>
      </c>
      <c r="B27" s="289"/>
      <c r="C27" s="289"/>
      <c r="D27" s="289"/>
      <c r="E27" s="289"/>
      <c r="F27" s="289"/>
      <c r="G27" s="289"/>
      <c r="H27" s="289"/>
      <c r="I27" s="289"/>
      <c r="J27" s="289"/>
      <c r="K27" s="290"/>
      <c r="L27" s="290"/>
      <c r="M27" s="290"/>
      <c r="N27" s="290"/>
      <c r="O27" s="55"/>
    </row>
    <row r="28" spans="1:16" ht="13.5" customHeight="1" x14ac:dyDescent="0.2">
      <c r="A28" s="294" t="s">
        <v>82</v>
      </c>
      <c r="B28" s="295"/>
      <c r="C28" s="295"/>
      <c r="D28" s="295"/>
      <c r="E28" s="295"/>
      <c r="F28" s="295"/>
      <c r="G28" s="295"/>
      <c r="H28" s="295"/>
      <c r="I28" s="295"/>
      <c r="J28" s="295"/>
      <c r="K28" s="290"/>
      <c r="L28" s="290"/>
      <c r="M28" s="290"/>
      <c r="N28" s="290"/>
    </row>
    <row r="29" spans="1:16" ht="13.5" customHeight="1" x14ac:dyDescent="0.2">
      <c r="A29" s="715" t="s">
        <v>83</v>
      </c>
      <c r="B29" s="715"/>
      <c r="C29" s="715"/>
      <c r="D29" s="715"/>
      <c r="E29" s="715"/>
      <c r="F29" s="715"/>
      <c r="G29" s="715"/>
      <c r="H29" s="715"/>
      <c r="I29" s="715"/>
      <c r="J29" s="715"/>
      <c r="K29" s="290"/>
      <c r="L29" s="290"/>
      <c r="M29" s="290"/>
      <c r="N29" s="290"/>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296"/>
  </cols>
  <sheetData>
    <row r="1" spans="1:18" s="50" customFormat="1" ht="15" customHeight="1" x14ac:dyDescent="0.2">
      <c r="A1" s="692" t="s">
        <v>96</v>
      </c>
      <c r="B1" s="692"/>
      <c r="C1" s="692"/>
      <c r="D1" s="692"/>
      <c r="E1" s="692"/>
      <c r="F1" s="692"/>
      <c r="G1" s="692"/>
      <c r="H1" s="692"/>
      <c r="I1" s="692"/>
      <c r="J1" s="692"/>
      <c r="K1" s="692"/>
      <c r="L1" s="692"/>
      <c r="M1" s="692"/>
      <c r="N1" s="692"/>
      <c r="O1" s="692"/>
    </row>
    <row r="2" spans="1:18" s="50" customFormat="1" ht="15" customHeight="1" x14ac:dyDescent="0.2">
      <c r="A2" s="703" t="s">
        <v>98</v>
      </c>
      <c r="B2" s="703"/>
      <c r="C2" s="703"/>
      <c r="D2" s="703"/>
      <c r="E2" s="703"/>
      <c r="F2" s="703"/>
      <c r="G2" s="703"/>
      <c r="H2" s="703"/>
      <c r="I2" s="703"/>
      <c r="J2" s="703"/>
      <c r="K2" s="703"/>
      <c r="L2" s="703"/>
      <c r="M2" s="703"/>
      <c r="N2" s="703"/>
      <c r="O2" s="703"/>
    </row>
    <row r="3" spans="1:18" s="50" customFormat="1" ht="11.1" customHeight="1" x14ac:dyDescent="0.2">
      <c r="A3" s="713" t="s">
        <v>105</v>
      </c>
      <c r="B3" s="713"/>
      <c r="C3" s="713"/>
      <c r="D3" s="713"/>
      <c r="E3" s="713"/>
      <c r="F3" s="713"/>
      <c r="G3" s="713"/>
      <c r="H3" s="713"/>
      <c r="I3" s="713"/>
      <c r="J3" s="713"/>
      <c r="K3" s="713"/>
      <c r="L3" s="713"/>
      <c r="M3" s="713"/>
      <c r="N3" s="713"/>
      <c r="O3" s="713"/>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718" t="s">
        <v>241</v>
      </c>
      <c r="D5" s="718"/>
      <c r="E5" s="718"/>
      <c r="F5" s="718"/>
      <c r="G5" s="718"/>
      <c r="H5" s="718"/>
      <c r="I5" s="42"/>
      <c r="J5" s="718" t="s">
        <v>242</v>
      </c>
      <c r="K5" s="718"/>
      <c r="L5" s="718"/>
      <c r="M5" s="718"/>
      <c r="N5" s="718"/>
      <c r="O5" s="718"/>
      <c r="Q5" s="266"/>
      <c r="R5" s="267"/>
    </row>
    <row r="6" spans="1:18" s="268" customFormat="1" ht="30.95" customHeight="1" x14ac:dyDescent="0.2">
      <c r="A6" s="125"/>
      <c r="B6" s="94"/>
      <c r="C6" s="591">
        <v>2022</v>
      </c>
      <c r="D6" s="592" t="s">
        <v>97</v>
      </c>
      <c r="E6" s="591">
        <v>2021</v>
      </c>
      <c r="F6" s="592" t="s">
        <v>97</v>
      </c>
      <c r="G6" s="591" t="s">
        <v>167</v>
      </c>
      <c r="H6" s="591" t="s">
        <v>226</v>
      </c>
      <c r="I6" s="451"/>
      <c r="J6" s="593">
        <v>2022</v>
      </c>
      <c r="K6" s="593" t="s">
        <v>97</v>
      </c>
      <c r="L6" s="593">
        <v>2021</v>
      </c>
      <c r="M6" s="593" t="s">
        <v>97</v>
      </c>
      <c r="N6" s="594" t="s">
        <v>167</v>
      </c>
      <c r="O6" s="594" t="s">
        <v>227</v>
      </c>
    </row>
    <row r="7" spans="1:18" s="50" customFormat="1" ht="15.75" customHeight="1" x14ac:dyDescent="0.2">
      <c r="A7" s="454" t="s">
        <v>131</v>
      </c>
      <c r="B7" s="49"/>
      <c r="C7" s="424">
        <v>2570.2075331530004</v>
      </c>
      <c r="D7" s="453"/>
      <c r="E7" s="453">
        <v>2272.592703348766</v>
      </c>
      <c r="F7" s="453"/>
      <c r="G7" s="455">
        <v>0.130958279222531</v>
      </c>
      <c r="H7" s="455">
        <v>0.12002959662427992</v>
      </c>
      <c r="I7" s="269"/>
      <c r="J7" s="424">
        <v>7615.3602479955352</v>
      </c>
      <c r="K7" s="453"/>
      <c r="L7" s="424">
        <v>6132.9837460188701</v>
      </c>
      <c r="M7" s="453"/>
      <c r="N7" s="455">
        <v>0.24170559769360667</v>
      </c>
      <c r="O7" s="455">
        <v>0.22166687499812676</v>
      </c>
      <c r="Q7" s="270"/>
      <c r="R7" s="267"/>
    </row>
    <row r="8" spans="1:18" s="50" customFormat="1" ht="15.75" customHeight="1" x14ac:dyDescent="0.2">
      <c r="A8" s="597" t="s">
        <v>132</v>
      </c>
      <c r="B8" s="49"/>
      <c r="C8" s="602">
        <v>370.03941640728993</v>
      </c>
      <c r="D8" s="602"/>
      <c r="E8" s="602">
        <v>345.47653130501737</v>
      </c>
      <c r="F8" s="602"/>
      <c r="G8" s="603">
        <v>7.1098563510197721E-2</v>
      </c>
      <c r="H8" s="603">
        <v>4.4230663320460106E-2</v>
      </c>
      <c r="I8" s="269"/>
      <c r="J8" s="602">
        <v>1119.3744039986655</v>
      </c>
      <c r="K8" s="602"/>
      <c r="L8" s="602">
        <v>980.44330603064429</v>
      </c>
      <c r="M8" s="602"/>
      <c r="N8" s="603">
        <v>0.14170232701214314</v>
      </c>
      <c r="O8" s="603">
        <v>0.11502817453713998</v>
      </c>
      <c r="Q8" s="270"/>
      <c r="R8" s="267"/>
    </row>
    <row r="9" spans="1:18" s="50" customFormat="1" ht="15.75" customHeight="1" x14ac:dyDescent="0.2">
      <c r="A9" s="320" t="s">
        <v>72</v>
      </c>
      <c r="B9" s="49"/>
      <c r="C9" s="321">
        <v>59.18323454518184</v>
      </c>
      <c r="D9" s="321"/>
      <c r="E9" s="321">
        <v>45.23</v>
      </c>
      <c r="F9" s="322"/>
      <c r="G9" s="432">
        <v>0.30849512591602579</v>
      </c>
      <c r="H9" s="322"/>
      <c r="I9" s="269"/>
      <c r="J9" s="321">
        <v>57.783831104563085</v>
      </c>
      <c r="K9" s="321"/>
      <c r="L9" s="321">
        <v>49</v>
      </c>
      <c r="M9" s="322"/>
      <c r="N9" s="432">
        <v>0.17926185927679761</v>
      </c>
      <c r="O9" s="322"/>
      <c r="Q9" s="270"/>
      <c r="R9" s="267"/>
    </row>
    <row r="10" spans="1:18" s="50" customFormat="1" ht="15.75" customHeight="1" x14ac:dyDescent="0.2">
      <c r="A10" s="598" t="s">
        <v>107</v>
      </c>
      <c r="B10" s="49"/>
      <c r="C10" s="604">
        <v>23225.325872655383</v>
      </c>
      <c r="D10" s="602"/>
      <c r="E10" s="604">
        <v>19174.623986768325</v>
      </c>
      <c r="F10" s="602"/>
      <c r="G10" s="602"/>
      <c r="H10" s="602"/>
      <c r="I10" s="269"/>
      <c r="J10" s="604">
        <v>68539.224422332671</v>
      </c>
      <c r="K10" s="602"/>
      <c r="L10" s="604">
        <v>55404.422856189878</v>
      </c>
      <c r="M10" s="602"/>
      <c r="N10" s="602"/>
      <c r="O10" s="602"/>
    </row>
    <row r="11" spans="1:18" s="50" customFormat="1" ht="15.75" customHeight="1" x14ac:dyDescent="0.2">
      <c r="A11" s="271" t="s">
        <v>108</v>
      </c>
      <c r="B11" s="49"/>
      <c r="C11" s="391">
        <v>68.815249745995544</v>
      </c>
      <c r="D11" s="272"/>
      <c r="E11" s="391">
        <v>380.953549796402</v>
      </c>
      <c r="F11" s="272"/>
      <c r="G11" s="272"/>
      <c r="H11" s="272"/>
      <c r="I11" s="269"/>
      <c r="J11" s="391">
        <v>293.3986716938727</v>
      </c>
      <c r="K11" s="272"/>
      <c r="L11" s="391">
        <v>683.86272616819838</v>
      </c>
      <c r="M11" s="272"/>
      <c r="N11" s="272"/>
      <c r="O11" s="272"/>
    </row>
    <row r="12" spans="1:18" s="50" customFormat="1" ht="15.75" customHeight="1" x14ac:dyDescent="0.2">
      <c r="A12" s="599" t="s">
        <v>133</v>
      </c>
      <c r="B12" s="48"/>
      <c r="C12" s="605">
        <v>23294.141122401383</v>
      </c>
      <c r="D12" s="606">
        <v>1</v>
      </c>
      <c r="E12" s="605">
        <v>19555.577536564728</v>
      </c>
      <c r="F12" s="606">
        <v>1</v>
      </c>
      <c r="G12" s="606">
        <v>0.19117633211529261</v>
      </c>
      <c r="H12" s="606">
        <v>0.21945524451314213</v>
      </c>
      <c r="I12" s="269"/>
      <c r="J12" s="605">
        <v>68832.623094026538</v>
      </c>
      <c r="K12" s="606">
        <v>1</v>
      </c>
      <c r="L12" s="605">
        <v>56088.285582358076</v>
      </c>
      <c r="M12" s="606">
        <v>1</v>
      </c>
      <c r="N12" s="606">
        <v>0.22721923801637911</v>
      </c>
      <c r="O12" s="606">
        <v>0.21942578371993671</v>
      </c>
    </row>
    <row r="13" spans="1:18" s="50" customFormat="1" ht="15.75" customHeight="1" x14ac:dyDescent="0.2">
      <c r="A13" s="271" t="s">
        <v>109</v>
      </c>
      <c r="B13" s="48"/>
      <c r="C13" s="391">
        <v>13756.957693309218</v>
      </c>
      <c r="D13" s="273">
        <v>0.59057587146149382</v>
      </c>
      <c r="E13" s="391">
        <v>11939.410940825368</v>
      </c>
      <c r="F13" s="273">
        <v>0.61053737321238588</v>
      </c>
      <c r="G13" s="273"/>
      <c r="H13" s="273"/>
      <c r="I13" s="269"/>
      <c r="J13" s="391">
        <v>41720.012077630767</v>
      </c>
      <c r="K13" s="273">
        <v>0.60610812435028838</v>
      </c>
      <c r="L13" s="391">
        <v>34113.152086913535</v>
      </c>
      <c r="M13" s="273">
        <v>0.60820457841990871</v>
      </c>
      <c r="N13" s="273"/>
      <c r="O13" s="273"/>
    </row>
    <row r="14" spans="1:18" s="50" customFormat="1" ht="15.75" customHeight="1" x14ac:dyDescent="0.2">
      <c r="A14" s="599" t="s">
        <v>2</v>
      </c>
      <c r="B14" s="49"/>
      <c r="C14" s="605">
        <v>9537.1834290921652</v>
      </c>
      <c r="D14" s="606">
        <v>0.40942412853850613</v>
      </c>
      <c r="E14" s="605">
        <v>7616.1665957393598</v>
      </c>
      <c r="F14" s="606">
        <v>0.38946262678761417</v>
      </c>
      <c r="G14" s="606">
        <v>0.25222883575412625</v>
      </c>
      <c r="H14" s="606">
        <v>0.29302106646901227</v>
      </c>
      <c r="I14" s="269"/>
      <c r="J14" s="605">
        <v>27112.611016395771</v>
      </c>
      <c r="K14" s="606">
        <v>0.39389187564971162</v>
      </c>
      <c r="L14" s="605">
        <v>21975.133495444545</v>
      </c>
      <c r="M14" s="606">
        <v>0.3917954215800914</v>
      </c>
      <c r="N14" s="606">
        <v>0.2337859527459174</v>
      </c>
      <c r="O14" s="606">
        <v>0.22827551667829016</v>
      </c>
    </row>
    <row r="15" spans="1:18" s="50" customFormat="1" ht="15.75" customHeight="1" x14ac:dyDescent="0.2">
      <c r="A15" s="318" t="s">
        <v>110</v>
      </c>
      <c r="B15" s="52"/>
      <c r="C15" s="390">
        <v>7222.7723468821259</v>
      </c>
      <c r="D15" s="273">
        <v>0.31006819736041563</v>
      </c>
      <c r="E15" s="390">
        <v>5719.2666656813644</v>
      </c>
      <c r="F15" s="273">
        <v>0.292462171213689</v>
      </c>
      <c r="G15" s="312"/>
      <c r="H15" s="312"/>
      <c r="I15" s="274"/>
      <c r="J15" s="390">
        <v>20912.39184460129</v>
      </c>
      <c r="K15" s="273">
        <v>0.30381512289651674</v>
      </c>
      <c r="L15" s="390">
        <v>16252.916747806623</v>
      </c>
      <c r="M15" s="273">
        <v>0.28977381959627574</v>
      </c>
      <c r="N15" s="312"/>
      <c r="O15" s="312"/>
    </row>
    <row r="16" spans="1:18" s="50" customFormat="1" ht="15.75" customHeight="1" x14ac:dyDescent="0.2">
      <c r="A16" s="598" t="s">
        <v>111</v>
      </c>
      <c r="B16" s="37"/>
      <c r="C16" s="604">
        <v>46.21610792252514</v>
      </c>
      <c r="D16" s="603">
        <v>1.984022835599647E-3</v>
      </c>
      <c r="E16" s="604">
        <v>-297.23498904057675</v>
      </c>
      <c r="F16" s="603">
        <v>-1.5199499400353233E-2</v>
      </c>
      <c r="G16" s="603"/>
      <c r="H16" s="603"/>
      <c r="I16" s="274"/>
      <c r="J16" s="604">
        <v>96.026683259870907</v>
      </c>
      <c r="K16" s="603">
        <v>1.3950751684807482E-3</v>
      </c>
      <c r="L16" s="604">
        <v>-180.45035208176043</v>
      </c>
      <c r="M16" s="603">
        <v>-3.2172556213506194E-3</v>
      </c>
      <c r="N16" s="603"/>
      <c r="O16" s="603"/>
    </row>
    <row r="17" spans="1:16" s="50" customFormat="1" ht="15.75" customHeight="1" x14ac:dyDescent="0.2">
      <c r="A17" s="318" t="s">
        <v>130</v>
      </c>
      <c r="B17" s="49"/>
      <c r="C17" s="390">
        <v>-7.2022641144925998</v>
      </c>
      <c r="D17" s="273">
        <v>-3.0918779433195611E-4</v>
      </c>
      <c r="E17" s="390">
        <v>-17.237632092597</v>
      </c>
      <c r="F17" s="273">
        <v>-8.8146883212046959E-4</v>
      </c>
      <c r="G17" s="312"/>
      <c r="H17" s="312"/>
      <c r="I17" s="274"/>
      <c r="J17" s="390">
        <v>-40.325018433072401</v>
      </c>
      <c r="K17" s="273">
        <v>-5.8584166374115571E-4</v>
      </c>
      <c r="L17" s="390">
        <v>41.451608406154399</v>
      </c>
      <c r="M17" s="273">
        <v>7.390421721000602E-4</v>
      </c>
      <c r="N17" s="312"/>
      <c r="O17" s="312"/>
    </row>
    <row r="18" spans="1:16" s="50" customFormat="1" ht="15.75" customHeight="1" x14ac:dyDescent="0.2">
      <c r="A18" s="600" t="s">
        <v>163</v>
      </c>
      <c r="B18" s="49"/>
      <c r="C18" s="605">
        <v>2275.3972384020062</v>
      </c>
      <c r="D18" s="606">
        <v>9.768109613682277E-2</v>
      </c>
      <c r="E18" s="605">
        <v>2211.3725511911684</v>
      </c>
      <c r="F18" s="606">
        <v>0.11308142380639881</v>
      </c>
      <c r="G18" s="606">
        <v>2.8952465371043123E-2</v>
      </c>
      <c r="H18" s="606">
        <v>2.2971464868428715E-2</v>
      </c>
      <c r="I18" s="274"/>
      <c r="J18" s="605">
        <v>6144.5175069676761</v>
      </c>
      <c r="K18" s="606">
        <v>8.9267519248455204E-2</v>
      </c>
      <c r="L18" s="605">
        <v>5861.2154913135228</v>
      </c>
      <c r="M18" s="606">
        <v>0.10449981543306612</v>
      </c>
      <c r="N18" s="606">
        <v>4.8335028130942259E-2</v>
      </c>
      <c r="O18" s="606">
        <v>-2.1860687251011091E-2</v>
      </c>
    </row>
    <row r="19" spans="1:16" s="277" customFormat="1" ht="14.25" customHeight="1" x14ac:dyDescent="0.2">
      <c r="A19" s="319" t="s">
        <v>168</v>
      </c>
      <c r="B19" s="275"/>
      <c r="C19" s="390">
        <v>1180.0523815005095</v>
      </c>
      <c r="D19" s="312">
        <v>5.0658763304463846E-2</v>
      </c>
      <c r="E19" s="390">
        <v>1046.1795448097971</v>
      </c>
      <c r="F19" s="312">
        <v>5.3497757499294828E-2</v>
      </c>
      <c r="G19" s="312"/>
      <c r="H19" s="312"/>
      <c r="I19" s="276"/>
      <c r="J19" s="390">
        <v>3579.968205319658</v>
      </c>
      <c r="K19" s="312">
        <v>5.2009759971363582E-2</v>
      </c>
      <c r="L19" s="390">
        <v>3252.1588593718579</v>
      </c>
      <c r="M19" s="312">
        <v>5.7982853738620728E-2</v>
      </c>
      <c r="N19" s="312"/>
      <c r="O19" s="312"/>
    </row>
    <row r="20" spans="1:16" s="50" customFormat="1" ht="15.75" thickBot="1" x14ac:dyDescent="0.25">
      <c r="A20" s="601" t="s">
        <v>134</v>
      </c>
      <c r="B20" s="596"/>
      <c r="C20" s="607">
        <v>3455.4496199025157</v>
      </c>
      <c r="D20" s="608">
        <v>0.14833985944128661</v>
      </c>
      <c r="E20" s="607">
        <v>3257.5520960009662</v>
      </c>
      <c r="F20" s="608">
        <v>0.16657918130569369</v>
      </c>
      <c r="G20" s="608">
        <v>6.0750378833386076E-2</v>
      </c>
      <c r="H20" s="608">
        <v>8.4899556625534389E-2</v>
      </c>
      <c r="I20" s="274"/>
      <c r="J20" s="607">
        <v>9724.4857122873345</v>
      </c>
      <c r="K20" s="608">
        <v>0.14127727921981878</v>
      </c>
      <c r="L20" s="607">
        <v>9113.3743506853807</v>
      </c>
      <c r="M20" s="608">
        <v>0.16248266917168686</v>
      </c>
      <c r="N20" s="608">
        <v>6.7056541088537092E-2</v>
      </c>
      <c r="O20" s="608">
        <v>3.5755814401636554E-2</v>
      </c>
    </row>
    <row r="21" spans="1:16" s="50" customFormat="1" ht="11.1" customHeight="1" x14ac:dyDescent="0.2">
      <c r="A21" s="595"/>
      <c r="B21" s="49"/>
      <c r="C21" s="278"/>
      <c r="D21" s="279"/>
      <c r="E21" s="278"/>
      <c r="F21" s="280"/>
      <c r="G21" s="281"/>
      <c r="H21" s="281"/>
      <c r="I21" s="282"/>
      <c r="J21" s="283"/>
      <c r="K21" s="284"/>
      <c r="L21" s="283"/>
      <c r="M21" s="285"/>
      <c r="N21" s="286"/>
      <c r="O21" s="286"/>
    </row>
    <row r="22" spans="1:16" s="50" customFormat="1" ht="6" customHeight="1" x14ac:dyDescent="0.2">
      <c r="A22" s="287"/>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297" t="s">
        <v>78</v>
      </c>
      <c r="B24" s="298"/>
      <c r="C24" s="298"/>
      <c r="D24" s="195"/>
      <c r="E24" s="298"/>
      <c r="F24" s="298"/>
      <c r="G24" s="195"/>
      <c r="H24" s="298"/>
      <c r="I24" s="195"/>
      <c r="J24" s="298"/>
      <c r="K24" s="290"/>
      <c r="L24" s="290"/>
      <c r="M24" s="290"/>
      <c r="N24" s="290"/>
      <c r="O24" s="91"/>
    </row>
    <row r="25" spans="1:16" s="50" customFormat="1" ht="16.5" customHeight="1" x14ac:dyDescent="0.25">
      <c r="A25" s="297" t="s">
        <v>84</v>
      </c>
      <c r="B25" s="298"/>
      <c r="C25" s="298"/>
      <c r="D25" s="195"/>
      <c r="E25" s="298"/>
      <c r="F25" s="298"/>
      <c r="G25" s="195"/>
      <c r="H25" s="298"/>
      <c r="I25" s="195"/>
      <c r="J25" s="298"/>
      <c r="K25" s="290"/>
      <c r="L25" s="290"/>
      <c r="M25" s="290"/>
      <c r="N25" s="290"/>
      <c r="O25" s="193"/>
    </row>
    <row r="26" spans="1:16" s="50" customFormat="1" ht="33.75" customHeight="1" x14ac:dyDescent="0.2">
      <c r="A26" s="719" t="s">
        <v>201</v>
      </c>
      <c r="B26" s="719"/>
      <c r="C26" s="719"/>
      <c r="D26" s="719"/>
      <c r="E26" s="719"/>
      <c r="F26" s="719"/>
      <c r="G26" s="719"/>
      <c r="H26" s="719"/>
      <c r="I26" s="719"/>
      <c r="J26" s="719"/>
      <c r="K26" s="290"/>
      <c r="L26" s="290"/>
      <c r="M26" s="290"/>
      <c r="N26" s="290"/>
      <c r="O26" s="38"/>
    </row>
    <row r="27" spans="1:16" s="50" customFormat="1" ht="56.25" customHeight="1" x14ac:dyDescent="0.2">
      <c r="A27" s="719" t="s">
        <v>85</v>
      </c>
      <c r="B27" s="719"/>
      <c r="C27" s="719"/>
      <c r="D27" s="719"/>
      <c r="E27" s="719"/>
      <c r="F27" s="719"/>
      <c r="G27" s="719"/>
      <c r="H27" s="719"/>
      <c r="I27" s="719"/>
      <c r="J27" s="719"/>
      <c r="K27" s="290"/>
      <c r="L27" s="290"/>
      <c r="M27" s="290"/>
      <c r="N27" s="290"/>
      <c r="O27" s="93"/>
    </row>
    <row r="28" spans="1:16" s="50" customFormat="1" ht="16.5" customHeight="1" x14ac:dyDescent="0.25">
      <c r="A28" s="299" t="s">
        <v>86</v>
      </c>
      <c r="B28" s="298"/>
      <c r="C28" s="298"/>
      <c r="D28" s="195"/>
      <c r="E28" s="298"/>
      <c r="F28" s="298"/>
      <c r="G28" s="195"/>
      <c r="H28" s="298"/>
      <c r="I28" s="195"/>
      <c r="J28" s="298"/>
      <c r="K28" s="290"/>
      <c r="L28" s="290"/>
      <c r="M28" s="290"/>
      <c r="N28" s="290"/>
      <c r="O28" s="55"/>
    </row>
    <row r="29" spans="1:16" ht="16.5" customHeight="1" x14ac:dyDescent="0.25">
      <c r="A29" s="299" t="s">
        <v>87</v>
      </c>
      <c r="B29" s="298"/>
      <c r="C29" s="298"/>
      <c r="D29" s="195"/>
      <c r="E29" s="298"/>
      <c r="F29" s="298"/>
      <c r="G29" s="195"/>
      <c r="H29" s="298"/>
      <c r="I29" s="195"/>
      <c r="J29" s="298"/>
      <c r="K29" s="290"/>
      <c r="L29" s="290"/>
      <c r="M29" s="290"/>
      <c r="N29" s="290"/>
    </row>
    <row r="30" spans="1:16" ht="16.5" customHeight="1" x14ac:dyDescent="0.25">
      <c r="A30" s="300" t="s">
        <v>88</v>
      </c>
      <c r="B30" s="298"/>
      <c r="C30" s="298"/>
      <c r="D30" s="195"/>
      <c r="E30" s="298"/>
      <c r="F30" s="298"/>
      <c r="G30" s="195"/>
      <c r="H30" s="298"/>
      <c r="I30" s="195"/>
      <c r="J30" s="298"/>
      <c r="K30" s="290"/>
      <c r="L30" s="290"/>
      <c r="M30" s="290"/>
      <c r="N30" s="290"/>
      <c r="O30" s="86"/>
    </row>
    <row r="31" spans="1:16" ht="31.5" customHeight="1" x14ac:dyDescent="0.2">
      <c r="A31" s="717" t="s">
        <v>89</v>
      </c>
      <c r="B31" s="717"/>
      <c r="C31" s="717"/>
      <c r="D31" s="717"/>
      <c r="E31" s="717"/>
      <c r="F31" s="717"/>
      <c r="G31" s="717"/>
      <c r="H31" s="717"/>
      <c r="I31" s="717"/>
      <c r="J31" s="717"/>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0"/>
  <sheetViews>
    <sheetView showGridLines="0" workbookViewId="0">
      <selection sqref="A1:J1"/>
    </sheetView>
  </sheetViews>
  <sheetFormatPr baseColWidth="10" defaultColWidth="9.85546875" defaultRowHeight="11.1" customHeight="1" x14ac:dyDescent="0.2"/>
  <cols>
    <col min="1" max="1" width="25.7109375" style="223" customWidth="1"/>
    <col min="2" max="2" width="1.7109375" style="222" customWidth="1"/>
    <col min="3" max="3" width="10.7109375" style="220" customWidth="1"/>
    <col min="4" max="5" width="11.28515625" style="220" customWidth="1"/>
    <col min="6" max="6" width="1.7109375" style="220" customWidth="1"/>
    <col min="7" max="8" width="10.7109375" style="220" customWidth="1"/>
    <col min="9" max="9" width="7.7109375" style="220" customWidth="1"/>
    <col min="10" max="10" width="1.7109375" style="220" hidden="1" customWidth="1"/>
    <col min="11" max="11" width="13.42578125" style="222" customWidth="1"/>
    <col min="12" max="12" width="10.28515625" style="222" customWidth="1"/>
    <col min="13" max="14" width="11.28515625" style="222" customWidth="1"/>
    <col min="15" max="15" width="19" style="222" customWidth="1"/>
    <col min="16" max="16" width="13.5703125" style="211" customWidth="1"/>
    <col min="17" max="16384" width="9.85546875" style="211"/>
  </cols>
  <sheetData>
    <row r="1" spans="1:18" ht="15" customHeight="1" x14ac:dyDescent="0.2">
      <c r="A1" s="692" t="s">
        <v>91</v>
      </c>
      <c r="B1" s="692"/>
      <c r="C1" s="692"/>
      <c r="D1" s="692"/>
      <c r="E1" s="692"/>
      <c r="F1" s="692"/>
      <c r="G1" s="692"/>
      <c r="H1" s="692"/>
      <c r="I1" s="692"/>
      <c r="J1" s="692"/>
      <c r="K1" s="209"/>
      <c r="L1" s="209"/>
      <c r="M1" s="209"/>
      <c r="N1" s="210"/>
      <c r="O1" s="211"/>
      <c r="P1" s="212"/>
      <c r="Q1" s="212"/>
      <c r="R1" s="212"/>
    </row>
    <row r="2" spans="1:18" ht="15" customHeight="1" x14ac:dyDescent="0.2">
      <c r="A2" s="703" t="s">
        <v>99</v>
      </c>
      <c r="B2" s="703"/>
      <c r="C2" s="703"/>
      <c r="D2" s="703"/>
      <c r="E2" s="703"/>
      <c r="F2" s="703"/>
      <c r="G2" s="703"/>
      <c r="H2" s="703"/>
      <c r="I2" s="703"/>
      <c r="J2" s="703"/>
      <c r="K2" s="213"/>
      <c r="L2" s="213"/>
      <c r="M2" s="213"/>
      <c r="N2" s="214"/>
      <c r="O2" s="209"/>
      <c r="P2" s="215"/>
      <c r="Q2" s="215"/>
      <c r="R2" s="215"/>
    </row>
    <row r="3" spans="1:18" ht="11.1" customHeight="1" x14ac:dyDescent="0.2">
      <c r="A3" s="216"/>
      <c r="B3" s="217"/>
      <c r="C3" s="218"/>
      <c r="D3" s="218"/>
      <c r="E3" s="218"/>
      <c r="F3" s="218"/>
      <c r="G3" s="218"/>
      <c r="H3" s="218"/>
      <c r="I3" s="218"/>
      <c r="J3" s="218"/>
      <c r="K3" s="219"/>
      <c r="L3" s="219"/>
      <c r="M3" s="219"/>
      <c r="N3" s="219"/>
      <c r="O3" s="213"/>
    </row>
    <row r="4" spans="1:18" ht="15" customHeight="1" x14ac:dyDescent="0.2">
      <c r="A4" s="657" t="s">
        <v>77</v>
      </c>
      <c r="B4" s="657"/>
      <c r="C4" s="657"/>
      <c r="D4" s="657"/>
      <c r="E4" s="657"/>
      <c r="G4" s="221"/>
      <c r="H4" s="221"/>
      <c r="I4" s="221"/>
      <c r="J4" s="221"/>
    </row>
    <row r="5" spans="1:18" ht="15" customHeight="1" x14ac:dyDescent="0.2">
      <c r="B5" s="220"/>
      <c r="C5" s="664" t="s">
        <v>106</v>
      </c>
      <c r="D5" s="664" t="s">
        <v>243</v>
      </c>
      <c r="E5" s="664" t="s">
        <v>164</v>
      </c>
      <c r="F5" s="224"/>
      <c r="G5" s="225"/>
      <c r="H5" s="226"/>
      <c r="I5" s="226"/>
      <c r="J5" s="226"/>
    </row>
    <row r="6" spans="1:18" ht="15" customHeight="1" x14ac:dyDescent="0.2">
      <c r="A6" s="227" t="s">
        <v>198</v>
      </c>
      <c r="B6" s="228"/>
      <c r="C6" s="229">
        <v>8.7599986874909552E-2</v>
      </c>
      <c r="D6" s="229">
        <v>2.2918715664963729E-2</v>
      </c>
      <c r="E6" s="229">
        <v>6.1859407427666824E-2</v>
      </c>
      <c r="F6" s="231"/>
      <c r="G6" s="232"/>
      <c r="H6" s="233"/>
      <c r="I6" s="233"/>
      <c r="J6" s="233"/>
      <c r="K6" s="234"/>
      <c r="L6" s="234"/>
      <c r="M6" s="235"/>
      <c r="N6" s="235"/>
      <c r="O6" s="235"/>
      <c r="P6" s="235"/>
      <c r="Q6" s="234"/>
      <c r="R6" s="234"/>
    </row>
    <row r="7" spans="1:18" ht="15" customHeight="1" x14ac:dyDescent="0.2">
      <c r="A7" s="669" t="s">
        <v>157</v>
      </c>
      <c r="B7" s="228"/>
      <c r="C7" s="670">
        <v>0.11073766368663596</v>
      </c>
      <c r="D7" s="670">
        <v>2.4360946492609781E-2</v>
      </c>
      <c r="E7" s="670">
        <v>9.3898999999999955E-2</v>
      </c>
      <c r="F7" s="231"/>
      <c r="G7" s="232"/>
      <c r="H7" s="233"/>
      <c r="I7" s="233"/>
      <c r="J7" s="233"/>
      <c r="K7" s="234"/>
      <c r="L7" s="234"/>
      <c r="M7" s="235"/>
      <c r="N7" s="235"/>
      <c r="O7" s="235"/>
      <c r="P7" s="235"/>
      <c r="Q7" s="235"/>
      <c r="R7" s="236"/>
    </row>
    <row r="8" spans="1:18" ht="15" customHeight="1" x14ac:dyDescent="0.2">
      <c r="A8" s="227" t="s">
        <v>199</v>
      </c>
      <c r="B8" s="228"/>
      <c r="C8" s="229">
        <v>8.9781183498814476E-2</v>
      </c>
      <c r="D8" s="229">
        <v>1.3014912757991492E-3</v>
      </c>
      <c r="E8" s="229">
        <v>4.9900999999999973E-2</v>
      </c>
      <c r="F8" s="231"/>
      <c r="G8" s="232"/>
      <c r="H8" s="233"/>
      <c r="I8" s="233"/>
      <c r="J8" s="233"/>
      <c r="K8" s="234"/>
      <c r="L8" s="234"/>
      <c r="M8" s="235"/>
      <c r="N8" s="235"/>
      <c r="O8" s="235"/>
      <c r="P8" s="235"/>
      <c r="Q8" s="235"/>
      <c r="R8" s="236"/>
    </row>
    <row r="9" spans="1:18" ht="15" customHeight="1" x14ac:dyDescent="0.2">
      <c r="A9" s="669" t="s">
        <v>193</v>
      </c>
      <c r="B9" s="228"/>
      <c r="C9" s="670">
        <v>0.82986780855310083</v>
      </c>
      <c r="D9" s="670">
        <v>0.22813059804134261</v>
      </c>
      <c r="E9" s="670">
        <v>0.64745000000000008</v>
      </c>
      <c r="F9" s="231"/>
      <c r="G9" s="232"/>
      <c r="H9" s="233"/>
      <c r="I9" s="233"/>
      <c r="J9" s="233"/>
      <c r="K9" s="234"/>
      <c r="L9" s="234"/>
      <c r="M9" s="235"/>
      <c r="N9" s="235"/>
      <c r="O9" s="235"/>
      <c r="P9" s="235"/>
      <c r="Q9" s="235"/>
      <c r="R9" s="236"/>
    </row>
    <row r="10" spans="1:18" ht="15" customHeight="1" x14ac:dyDescent="0.2">
      <c r="A10" s="227" t="s">
        <v>194</v>
      </c>
      <c r="B10" s="237"/>
      <c r="C10" s="229">
        <v>0.11406265391387937</v>
      </c>
      <c r="D10" s="229">
        <v>3.7361245707348001E-2</v>
      </c>
      <c r="E10" s="229">
        <v>9.2052858047267261E-2</v>
      </c>
      <c r="F10" s="231"/>
      <c r="G10" s="232"/>
      <c r="H10" s="233"/>
      <c r="I10" s="233"/>
      <c r="J10" s="233"/>
      <c r="K10" s="234"/>
      <c r="L10" s="234"/>
      <c r="M10" s="235"/>
      <c r="N10" s="235"/>
      <c r="O10" s="235"/>
      <c r="P10" s="235"/>
      <c r="Q10" s="235"/>
      <c r="R10" s="236"/>
    </row>
    <row r="11" spans="1:18" ht="15" customHeight="1" x14ac:dyDescent="0.2">
      <c r="A11" s="669" t="s">
        <v>103</v>
      </c>
      <c r="B11" s="237"/>
      <c r="C11" s="670">
        <v>2.4542508434670429E-2</v>
      </c>
      <c r="D11" s="670">
        <v>-1.8885031589069512E-2</v>
      </c>
      <c r="E11" s="670">
        <v>1.8259000000000025E-2</v>
      </c>
      <c r="F11" s="231"/>
      <c r="G11" s="232"/>
      <c r="H11" s="233"/>
      <c r="I11" s="233"/>
      <c r="J11" s="233"/>
      <c r="K11" s="234"/>
      <c r="L11" s="234"/>
      <c r="M11" s="235"/>
      <c r="N11" s="235"/>
      <c r="O11" s="235"/>
      <c r="P11" s="235"/>
      <c r="Q11" s="235"/>
      <c r="R11" s="236"/>
    </row>
    <row r="12" spans="1:18" ht="15" customHeight="1" x14ac:dyDescent="0.2">
      <c r="A12" s="227" t="s">
        <v>195</v>
      </c>
      <c r="B12" s="237"/>
      <c r="C12" s="229">
        <v>9.5923642596058567E-2</v>
      </c>
      <c r="D12" s="229">
        <v>3.6887581364996258E-2</v>
      </c>
      <c r="E12" s="229">
        <v>8.0618999999999996E-2</v>
      </c>
      <c r="F12" s="231"/>
      <c r="G12" s="232"/>
      <c r="H12" s="233"/>
      <c r="I12" s="233"/>
      <c r="J12" s="233"/>
      <c r="K12" s="234"/>
      <c r="L12" s="234"/>
      <c r="M12" s="235"/>
      <c r="N12" s="235"/>
      <c r="O12" s="235"/>
      <c r="P12" s="235"/>
      <c r="Q12" s="235"/>
      <c r="R12" s="236"/>
    </row>
    <row r="13" spans="1:18" ht="15" customHeight="1" x14ac:dyDescent="0.2">
      <c r="A13" s="669" t="s">
        <v>196</v>
      </c>
      <c r="B13" s="237"/>
      <c r="C13" s="670">
        <v>0.12201586453914914</v>
      </c>
      <c r="D13" s="670">
        <v>3.5125660801255121E-2</v>
      </c>
      <c r="E13" s="670">
        <v>8.458499999999991E-2</v>
      </c>
      <c r="F13" s="231"/>
      <c r="G13" s="232"/>
      <c r="H13" s="233"/>
      <c r="I13" s="233"/>
      <c r="J13" s="233"/>
      <c r="K13" s="234"/>
      <c r="L13" s="234"/>
      <c r="M13" s="235"/>
      <c r="N13" s="235"/>
      <c r="O13" s="235"/>
      <c r="P13" s="235"/>
      <c r="Q13" s="235"/>
      <c r="R13" s="236"/>
    </row>
    <row r="14" spans="1:18" ht="15" customHeight="1" thickBot="1" x14ac:dyDescent="0.25">
      <c r="A14" s="658" t="s">
        <v>197</v>
      </c>
      <c r="B14" s="659"/>
      <c r="C14" s="660">
        <v>9.5561217820066435E-2</v>
      </c>
      <c r="D14" s="660">
        <v>2.251259758341928E-2</v>
      </c>
      <c r="E14" s="660">
        <v>8.1758000000000219E-2</v>
      </c>
      <c r="F14" s="230"/>
      <c r="G14" s="232"/>
      <c r="H14" s="233"/>
      <c r="I14" s="233"/>
      <c r="J14" s="233"/>
      <c r="K14" s="234"/>
      <c r="L14" s="234"/>
      <c r="M14" s="235"/>
      <c r="N14" s="235"/>
      <c r="O14" s="235"/>
      <c r="P14" s="235"/>
      <c r="Q14" s="235"/>
      <c r="R14" s="236"/>
    </row>
    <row r="15" spans="1:18" ht="9.9499999999999993" customHeight="1" x14ac:dyDescent="0.2"/>
    <row r="16" spans="1:18" ht="15" customHeight="1" x14ac:dyDescent="0.2">
      <c r="A16" s="238" t="s">
        <v>156</v>
      </c>
    </row>
    <row r="17" spans="1:9" ht="11.1" customHeight="1" x14ac:dyDescent="0.2">
      <c r="A17" s="238"/>
    </row>
    <row r="18" spans="1:9" ht="11.1" customHeight="1" x14ac:dyDescent="0.2">
      <c r="A18" s="239"/>
    </row>
    <row r="19" spans="1:9" ht="15" customHeight="1" x14ac:dyDescent="0.2">
      <c r="A19" s="723" t="s">
        <v>104</v>
      </c>
      <c r="B19" s="723"/>
      <c r="C19" s="723"/>
      <c r="D19" s="723"/>
      <c r="E19" s="723"/>
      <c r="F19" s="723"/>
      <c r="G19" s="723"/>
      <c r="H19" s="723"/>
      <c r="I19" s="723"/>
    </row>
    <row r="20" spans="1:9" ht="25.5" customHeight="1" x14ac:dyDescent="0.2">
      <c r="C20" s="721" t="s">
        <v>100</v>
      </c>
      <c r="D20" s="721"/>
      <c r="E20" s="721"/>
      <c r="F20" s="456"/>
      <c r="G20" s="721" t="s">
        <v>213</v>
      </c>
      <c r="H20" s="721"/>
      <c r="I20" s="721"/>
    </row>
    <row r="21" spans="1:9" ht="15" customHeight="1" x14ac:dyDescent="0.2">
      <c r="C21" s="665" t="s">
        <v>243</v>
      </c>
      <c r="D21" s="665" t="s">
        <v>244</v>
      </c>
      <c r="E21" s="665" t="s">
        <v>76</v>
      </c>
      <c r="F21" s="666"/>
      <c r="G21" s="665" t="s">
        <v>232</v>
      </c>
      <c r="H21" s="665" t="s">
        <v>216</v>
      </c>
      <c r="I21" s="665" t="s">
        <v>76</v>
      </c>
    </row>
    <row r="22" spans="1:9" ht="15" customHeight="1" x14ac:dyDescent="0.2">
      <c r="A22" s="227" t="s">
        <v>198</v>
      </c>
      <c r="C22" s="240">
        <v>20.240315125448031</v>
      </c>
      <c r="D22" s="240">
        <v>20.009230322580645</v>
      </c>
      <c r="E22" s="445">
        <v>1.1548910135069201E-2</v>
      </c>
      <c r="F22" s="233"/>
      <c r="G22" s="240">
        <v>20.268230947260623</v>
      </c>
      <c r="H22" s="240">
        <v>20.126198124253285</v>
      </c>
      <c r="I22" s="445">
        <v>7.0571114390540757E-3</v>
      </c>
    </row>
    <row r="23" spans="1:9" ht="15" customHeight="1" x14ac:dyDescent="0.2">
      <c r="A23" s="669" t="s">
        <v>157</v>
      </c>
      <c r="B23" s="242"/>
      <c r="C23" s="671">
        <v>4386.0308054226471</v>
      </c>
      <c r="D23" s="671">
        <v>3846.7350984126983</v>
      </c>
      <c r="E23" s="672">
        <v>0.14019569666559084</v>
      </c>
      <c r="F23" s="233"/>
      <c r="G23" s="671">
        <v>4072.1304758259294</v>
      </c>
      <c r="H23" s="671">
        <v>3698.9986130806815</v>
      </c>
      <c r="I23" s="672">
        <v>0.10087375037821067</v>
      </c>
    </row>
    <row r="24" spans="1:9" ht="15" customHeight="1" x14ac:dyDescent="0.2">
      <c r="A24" s="227" t="s">
        <v>199</v>
      </c>
      <c r="C24" s="240">
        <v>5.2494385093167706</v>
      </c>
      <c r="D24" s="240">
        <v>5.2293710678210674</v>
      </c>
      <c r="E24" s="445">
        <v>3.8374483729388675E-3</v>
      </c>
      <c r="F24" s="233"/>
      <c r="G24" s="240">
        <v>5.1344082833896341</v>
      </c>
      <c r="H24" s="240">
        <v>5.3324552643062795</v>
      </c>
      <c r="I24" s="445">
        <v>-3.7139923562473642E-2</v>
      </c>
    </row>
    <row r="25" spans="1:9" ht="15" customHeight="1" x14ac:dyDescent="0.2">
      <c r="A25" s="669" t="s">
        <v>193</v>
      </c>
      <c r="C25" s="671">
        <v>135.7954906204906</v>
      </c>
      <c r="D25" s="671">
        <v>97.241601731601733</v>
      </c>
      <c r="E25" s="672">
        <v>0.39647525547041207</v>
      </c>
      <c r="F25" s="233"/>
      <c r="G25" s="671">
        <v>120.10987470696942</v>
      </c>
      <c r="H25" s="671">
        <v>93.295906107862251</v>
      </c>
      <c r="I25" s="672">
        <v>0.28740777294243469</v>
      </c>
    </row>
    <row r="26" spans="1:9" ht="15" customHeight="1" x14ac:dyDescent="0.2">
      <c r="A26" s="227" t="s">
        <v>194</v>
      </c>
      <c r="C26" s="240">
        <v>664.63923297491021</v>
      </c>
      <c r="D26" s="240">
        <v>624.59066666666661</v>
      </c>
      <c r="E26" s="445">
        <v>6.4119700222188714E-2</v>
      </c>
      <c r="F26" s="233"/>
      <c r="G26" s="240">
        <v>662.96521559993164</v>
      </c>
      <c r="H26" s="240">
        <v>619.30992805939593</v>
      </c>
      <c r="I26" s="445">
        <v>7.0490211060121766E-2</v>
      </c>
    </row>
    <row r="27" spans="1:9" ht="15" customHeight="1" x14ac:dyDescent="0.2">
      <c r="A27" s="669" t="s">
        <v>103</v>
      </c>
      <c r="C27" s="671">
        <v>1</v>
      </c>
      <c r="D27" s="671">
        <v>1</v>
      </c>
      <c r="E27" s="672">
        <v>0</v>
      </c>
      <c r="F27" s="233"/>
      <c r="G27" s="671">
        <v>1</v>
      </c>
      <c r="H27" s="671">
        <v>1</v>
      </c>
      <c r="I27" s="672">
        <v>0</v>
      </c>
    </row>
    <row r="28" spans="1:9" ht="15" customHeight="1" x14ac:dyDescent="0.2">
      <c r="A28" s="227" t="s">
        <v>195</v>
      </c>
      <c r="C28" s="240">
        <v>7.7570657741935483</v>
      </c>
      <c r="D28" s="240">
        <v>7.7384457383512535</v>
      </c>
      <c r="E28" s="445">
        <v>2.4061725664128453E-3</v>
      </c>
      <c r="F28" s="233"/>
      <c r="G28" s="240">
        <v>7.714948683222393</v>
      </c>
      <c r="H28" s="240">
        <v>7.7379011625704051</v>
      </c>
      <c r="I28" s="445">
        <v>-2.9662409567903225E-3</v>
      </c>
    </row>
    <row r="29" spans="1:9" ht="15" customHeight="1" x14ac:dyDescent="0.2">
      <c r="A29" s="669" t="s">
        <v>196</v>
      </c>
      <c r="C29" s="671">
        <v>35.962783189964163</v>
      </c>
      <c r="D29" s="671">
        <v>35.257627992831537</v>
      </c>
      <c r="E29" s="672">
        <v>2.0000074800153866E-2</v>
      </c>
      <c r="F29" s="233"/>
      <c r="G29" s="671">
        <v>35.785204680832905</v>
      </c>
      <c r="H29" s="671">
        <v>35.083529499914661</v>
      </c>
      <c r="I29" s="672">
        <v>2.0000130856844045E-2</v>
      </c>
    </row>
    <row r="30" spans="1:9" ht="15" customHeight="1" thickBot="1" x14ac:dyDescent="0.25">
      <c r="A30" s="658" t="s">
        <v>197</v>
      </c>
      <c r="B30" s="661"/>
      <c r="C30" s="662">
        <v>40.831071212121216</v>
      </c>
      <c r="D30" s="662">
        <v>43.249964646464655</v>
      </c>
      <c r="E30" s="663">
        <v>-5.5928217609333086E-2</v>
      </c>
      <c r="F30" s="233"/>
      <c r="G30" s="662">
        <v>41.568083415609735</v>
      </c>
      <c r="H30" s="662">
        <v>43.412252443324682</v>
      </c>
      <c r="I30" s="663">
        <v>-4.2480381088784491E-2</v>
      </c>
    </row>
    <row r="31" spans="1:9" ht="11.1" customHeight="1" x14ac:dyDescent="0.2">
      <c r="A31" s="243"/>
      <c r="B31" s="242"/>
    </row>
    <row r="32" spans="1:9" ht="11.1" customHeight="1" x14ac:dyDescent="0.2">
      <c r="A32" s="243"/>
      <c r="B32" s="242"/>
    </row>
    <row r="33" spans="1:15" ht="15" customHeight="1" x14ac:dyDescent="0.2">
      <c r="A33" s="722" t="s">
        <v>20</v>
      </c>
      <c r="B33" s="722"/>
      <c r="C33" s="722"/>
      <c r="D33" s="722"/>
      <c r="E33" s="722"/>
      <c r="F33" s="722"/>
      <c r="G33" s="722"/>
      <c r="H33" s="722"/>
      <c r="I33" s="722"/>
    </row>
    <row r="34" spans="1:15" ht="24.75" customHeight="1" x14ac:dyDescent="0.2">
      <c r="C34" s="721" t="s">
        <v>165</v>
      </c>
      <c r="D34" s="721"/>
      <c r="E34" s="721"/>
      <c r="F34" s="158"/>
      <c r="G34" s="721" t="s">
        <v>101</v>
      </c>
      <c r="H34" s="721"/>
      <c r="I34" s="721"/>
    </row>
    <row r="35" spans="1:15" ht="15" customHeight="1" x14ac:dyDescent="0.2">
      <c r="C35" s="667" t="s">
        <v>245</v>
      </c>
      <c r="D35" s="667" t="s">
        <v>246</v>
      </c>
      <c r="E35" s="665" t="s">
        <v>76</v>
      </c>
      <c r="F35" s="668"/>
      <c r="G35" s="667" t="s">
        <v>233</v>
      </c>
      <c r="H35" s="667" t="s">
        <v>217</v>
      </c>
      <c r="I35" s="665" t="s">
        <v>76</v>
      </c>
    </row>
    <row r="36" spans="1:15" ht="15" customHeight="1" x14ac:dyDescent="0.2">
      <c r="A36" s="227" t="s">
        <v>198</v>
      </c>
      <c r="C36" s="240">
        <v>20.305800000000001</v>
      </c>
      <c r="D36" s="240">
        <v>20.306000000000001</v>
      </c>
      <c r="E36" s="445">
        <v>-9.8493056239767895E-6</v>
      </c>
      <c r="F36" s="233"/>
      <c r="G36" s="240">
        <v>19.9847</v>
      </c>
      <c r="H36" s="240">
        <v>19.802700000000002</v>
      </c>
      <c r="I36" s="445">
        <v>9.190665919293739E-3</v>
      </c>
      <c r="K36" s="210"/>
      <c r="O36" s="244"/>
    </row>
    <row r="37" spans="1:15" ht="15" customHeight="1" x14ac:dyDescent="0.2">
      <c r="A37" s="669" t="s">
        <v>157</v>
      </c>
      <c r="B37" s="242"/>
      <c r="C37" s="671">
        <v>4532.07</v>
      </c>
      <c r="D37" s="671">
        <v>3834.68</v>
      </c>
      <c r="E37" s="672">
        <v>0.18186393649535293</v>
      </c>
      <c r="F37" s="233"/>
      <c r="G37" s="671">
        <v>4127.47</v>
      </c>
      <c r="H37" s="671">
        <v>3756.67</v>
      </c>
      <c r="I37" s="672">
        <v>9.8704437706798931E-2</v>
      </c>
    </row>
    <row r="38" spans="1:15" ht="15" customHeight="1" x14ac:dyDescent="0.2">
      <c r="A38" s="227" t="s">
        <v>199</v>
      </c>
      <c r="C38" s="240">
        <v>5.4066000000000001</v>
      </c>
      <c r="D38" s="240">
        <v>5.4394</v>
      </c>
      <c r="E38" s="445">
        <v>-6.0300768467109744E-3</v>
      </c>
      <c r="F38" s="233"/>
      <c r="G38" s="240">
        <v>5.2380000000000004</v>
      </c>
      <c r="H38" s="240">
        <v>5.0022000000000002</v>
      </c>
      <c r="I38" s="445">
        <v>4.7139258726160538E-2</v>
      </c>
    </row>
    <row r="39" spans="1:15" ht="15" customHeight="1" x14ac:dyDescent="0.2">
      <c r="A39" s="669" t="s">
        <v>193</v>
      </c>
      <c r="C39" s="671">
        <v>147.32</v>
      </c>
      <c r="D39" s="671">
        <v>98.74</v>
      </c>
      <c r="E39" s="672">
        <v>0.49199918979137136</v>
      </c>
      <c r="F39" s="233"/>
      <c r="G39" s="671">
        <v>125.23</v>
      </c>
      <c r="H39" s="671">
        <v>95.72</v>
      </c>
      <c r="I39" s="672">
        <v>0.30829502716255752</v>
      </c>
      <c r="J39" s="245"/>
    </row>
    <row r="40" spans="1:15" ht="15" customHeight="1" x14ac:dyDescent="0.2">
      <c r="A40" s="227" t="s">
        <v>194</v>
      </c>
      <c r="C40" s="240">
        <v>632.72</v>
      </c>
      <c r="D40" s="240">
        <v>629.71</v>
      </c>
      <c r="E40" s="445">
        <v>4.7799780851502938E-3</v>
      </c>
      <c r="F40" s="233"/>
      <c r="G40" s="240">
        <v>692.25</v>
      </c>
      <c r="H40" s="240">
        <v>621.91999999999996</v>
      </c>
      <c r="I40" s="445">
        <v>0.11308528428093645</v>
      </c>
    </row>
    <row r="41" spans="1:15" ht="15" customHeight="1" x14ac:dyDescent="0.2">
      <c r="A41" s="669" t="s">
        <v>103</v>
      </c>
      <c r="C41" s="671">
        <v>1</v>
      </c>
      <c r="D41" s="671">
        <v>1</v>
      </c>
      <c r="E41" s="672">
        <v>0</v>
      </c>
      <c r="F41" s="233"/>
      <c r="G41" s="671">
        <v>1</v>
      </c>
      <c r="H41" s="671">
        <v>1</v>
      </c>
      <c r="I41" s="672">
        <v>0</v>
      </c>
    </row>
    <row r="42" spans="1:15" ht="15" customHeight="1" x14ac:dyDescent="0.2">
      <c r="A42" s="227" t="s">
        <v>195</v>
      </c>
      <c r="C42" s="240">
        <v>7.88368</v>
      </c>
      <c r="D42" s="240">
        <v>7.7336499999999999</v>
      </c>
      <c r="E42" s="445">
        <v>1.9399636652809527E-2</v>
      </c>
      <c r="F42" s="233"/>
      <c r="G42" s="240">
        <v>7.7560799999999999</v>
      </c>
      <c r="H42" s="240">
        <v>7.74404</v>
      </c>
      <c r="I42" s="445">
        <v>1.5547440354131137E-3</v>
      </c>
    </row>
    <row r="43" spans="1:15" ht="15" customHeight="1" x14ac:dyDescent="0.2">
      <c r="A43" s="669" t="s">
        <v>196</v>
      </c>
      <c r="C43" s="671">
        <v>36.051000000000002</v>
      </c>
      <c r="D43" s="671">
        <v>35.344099999999997</v>
      </c>
      <c r="E43" s="672">
        <v>2.0000509278776502E-2</v>
      </c>
      <c r="F43" s="233"/>
      <c r="G43" s="671">
        <v>35.871499999999997</v>
      </c>
      <c r="H43" s="671">
        <v>35.168100000000003</v>
      </c>
      <c r="I43" s="672">
        <v>2.0001080524679971E-2</v>
      </c>
      <c r="K43" s="246"/>
      <c r="L43" s="246"/>
      <c r="M43" s="246"/>
      <c r="N43" s="246"/>
      <c r="O43" s="246"/>
    </row>
    <row r="44" spans="1:15" ht="15" customHeight="1" thickBot="1" x14ac:dyDescent="0.25">
      <c r="A44" s="658" t="s">
        <v>197</v>
      </c>
      <c r="B44" s="661"/>
      <c r="C44" s="662">
        <v>41.735999999999997</v>
      </c>
      <c r="D44" s="662">
        <v>42.94</v>
      </c>
      <c r="E44" s="663">
        <v>-2.8039124359571566E-2</v>
      </c>
      <c r="F44" s="660"/>
      <c r="G44" s="662">
        <v>39.863</v>
      </c>
      <c r="H44" s="662">
        <v>43.576999999999998</v>
      </c>
      <c r="I44" s="663">
        <v>-8.522844619868275E-2</v>
      </c>
      <c r="K44" s="246"/>
      <c r="L44" s="246"/>
      <c r="M44" s="246"/>
      <c r="N44" s="246"/>
      <c r="O44" s="246"/>
    </row>
    <row r="45" spans="1:15" ht="9.9499999999999993" customHeight="1" x14ac:dyDescent="0.2">
      <c r="A45" s="227"/>
      <c r="B45" s="242"/>
      <c r="C45" s="240"/>
      <c r="D45" s="240"/>
      <c r="E45" s="229"/>
      <c r="F45" s="229"/>
      <c r="G45" s="240"/>
      <c r="H45" s="240"/>
      <c r="I45" s="229"/>
      <c r="K45" s="246"/>
      <c r="L45" s="246"/>
      <c r="M45" s="246"/>
      <c r="N45" s="246"/>
      <c r="O45" s="246"/>
    </row>
    <row r="46" spans="1:15" ht="15" customHeight="1" x14ac:dyDescent="0.2">
      <c r="A46" s="720" t="s">
        <v>124</v>
      </c>
      <c r="B46" s="720"/>
      <c r="C46" s="720"/>
      <c r="D46" s="720"/>
      <c r="E46" s="720"/>
      <c r="F46" s="720"/>
      <c r="G46" s="720"/>
      <c r="H46" s="720"/>
      <c r="I46" s="720"/>
      <c r="K46" s="246"/>
      <c r="L46" s="246"/>
      <c r="M46" s="246"/>
      <c r="N46" s="246"/>
      <c r="O46" s="246"/>
    </row>
    <row r="47" spans="1:15" ht="11.1" customHeight="1" x14ac:dyDescent="0.2">
      <c r="K47" s="241"/>
      <c r="L47" s="241"/>
      <c r="M47" s="241"/>
      <c r="N47" s="241"/>
      <c r="O47" s="246"/>
    </row>
    <row r="48" spans="1:15" ht="11.1" customHeight="1" x14ac:dyDescent="0.2">
      <c r="A48" s="243"/>
      <c r="B48" s="242"/>
      <c r="K48" s="241"/>
      <c r="L48" s="241"/>
      <c r="M48" s="241"/>
      <c r="N48" s="241"/>
      <c r="O48" s="241"/>
    </row>
    <row r="49" spans="1:15" ht="11.1" customHeight="1" x14ac:dyDescent="0.2">
      <c r="A49" s="243"/>
      <c r="B49" s="242"/>
      <c r="K49" s="246"/>
      <c r="L49" s="246"/>
      <c r="M49" s="246"/>
      <c r="N49" s="246"/>
      <c r="O49" s="241"/>
    </row>
    <row r="50" spans="1:15" ht="11.1" customHeight="1" x14ac:dyDescent="0.2">
      <c r="A50" s="243"/>
      <c r="B50" s="242"/>
      <c r="O50" s="246"/>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0"/>
  <sheetViews>
    <sheetView showGridLines="0" zoomScale="80" zoomScaleNormal="80" workbookViewId="0">
      <selection sqref="A1:O1"/>
    </sheetView>
  </sheetViews>
  <sheetFormatPr baseColWidth="10" defaultColWidth="9.85546875" defaultRowHeight="11.1" customHeight="1" x14ac:dyDescent="0.2"/>
  <cols>
    <col min="1" max="1" width="32.42578125" style="254" customWidth="1"/>
    <col min="2" max="2" width="1.7109375" style="256" customWidth="1"/>
    <col min="3" max="3" width="11.28515625" style="255" customWidth="1"/>
    <col min="4" max="4" width="13.140625" style="255" customWidth="1"/>
    <col min="5" max="5" width="11.28515625" style="255" customWidth="1"/>
    <col min="6" max="6" width="11.85546875" style="255" customWidth="1"/>
    <col min="7" max="7" width="11.28515625" style="255" customWidth="1"/>
    <col min="8" max="8" width="6.140625" style="255" customWidth="1"/>
    <col min="9" max="9" width="11.140625" style="255" customWidth="1"/>
    <col min="10" max="10" width="11.28515625" style="255" customWidth="1"/>
    <col min="11" max="11" width="10.5703125" style="255" customWidth="1"/>
    <col min="12" max="13" width="11.28515625" style="256" customWidth="1"/>
    <col min="14" max="14" width="4.140625" style="256" customWidth="1"/>
    <col min="15" max="15" width="11.28515625" style="256" customWidth="1"/>
    <col min="16" max="16" width="13.5703125" style="248" customWidth="1"/>
    <col min="17" max="17" width="9.85546875" style="248"/>
    <col min="18" max="18" width="11.28515625" style="248" bestFit="1" customWidth="1"/>
    <col min="19" max="16384" width="9.85546875" style="248"/>
  </cols>
  <sheetData>
    <row r="1" spans="1:27" ht="15" customHeight="1" x14ac:dyDescent="0.2">
      <c r="A1" s="700" t="s">
        <v>91</v>
      </c>
      <c r="B1" s="700"/>
      <c r="C1" s="700"/>
      <c r="D1" s="700"/>
      <c r="E1" s="700"/>
      <c r="F1" s="700"/>
      <c r="G1" s="700"/>
      <c r="H1" s="700"/>
      <c r="I1" s="700"/>
      <c r="J1" s="700"/>
      <c r="K1" s="700"/>
      <c r="L1" s="700"/>
      <c r="M1" s="700"/>
      <c r="N1" s="700"/>
      <c r="O1" s="700"/>
      <c r="P1" s="247"/>
      <c r="Q1" s="247"/>
      <c r="R1" s="247"/>
    </row>
    <row r="2" spans="1:27" ht="15" customHeight="1" x14ac:dyDescent="0.2">
      <c r="A2" s="700" t="s">
        <v>155</v>
      </c>
      <c r="B2" s="700"/>
      <c r="C2" s="700"/>
      <c r="D2" s="700"/>
      <c r="E2" s="700"/>
      <c r="F2" s="700"/>
      <c r="G2" s="700"/>
      <c r="H2" s="700"/>
      <c r="I2" s="700"/>
      <c r="J2" s="700"/>
      <c r="K2" s="700"/>
      <c r="L2" s="700"/>
      <c r="M2" s="700"/>
      <c r="N2" s="700"/>
      <c r="O2" s="700"/>
      <c r="P2" s="249"/>
      <c r="Q2" s="249"/>
      <c r="R2" s="249"/>
    </row>
    <row r="3" spans="1:27" ht="10.5" customHeight="1" x14ac:dyDescent="0.2">
      <c r="A3" s="250"/>
      <c r="B3" s="251"/>
      <c r="C3" s="252"/>
      <c r="D3" s="252"/>
      <c r="E3" s="252"/>
      <c r="F3" s="252"/>
      <c r="G3" s="252"/>
      <c r="H3" s="252"/>
      <c r="I3" s="252"/>
      <c r="J3" s="252"/>
      <c r="K3" s="252"/>
      <c r="L3" s="253"/>
      <c r="M3" s="253"/>
      <c r="N3" s="253"/>
      <c r="O3" s="253"/>
    </row>
    <row r="4" spans="1:27" ht="23.25" customHeight="1" thickBot="1" x14ac:dyDescent="0.25">
      <c r="A4" s="733" t="s">
        <v>126</v>
      </c>
      <c r="B4" s="733"/>
      <c r="C4" s="733"/>
      <c r="D4" s="733"/>
      <c r="E4" s="733"/>
      <c r="F4" s="733"/>
      <c r="G4" s="733"/>
      <c r="H4" s="733"/>
      <c r="I4" s="733"/>
      <c r="J4" s="733"/>
      <c r="K4" s="733"/>
      <c r="L4" s="733"/>
      <c r="M4" s="733"/>
      <c r="N4" s="733"/>
      <c r="O4" s="733"/>
    </row>
    <row r="5" spans="1:27" ht="18" customHeight="1" x14ac:dyDescent="0.2">
      <c r="A5" s="373"/>
      <c r="B5" s="374"/>
      <c r="C5" s="729" t="s">
        <v>235</v>
      </c>
      <c r="D5" s="729"/>
      <c r="E5" s="729"/>
      <c r="F5" s="729"/>
      <c r="G5" s="729"/>
      <c r="H5" s="374"/>
      <c r="I5" s="729" t="s">
        <v>237</v>
      </c>
      <c r="J5" s="729"/>
      <c r="K5" s="729"/>
      <c r="L5" s="729"/>
      <c r="M5" s="729"/>
      <c r="N5" s="615"/>
      <c r="O5" s="624" t="s">
        <v>71</v>
      </c>
    </row>
    <row r="6" spans="1:27" ht="18" customHeight="1" x14ac:dyDescent="0.2">
      <c r="A6" s="376"/>
      <c r="B6" s="348"/>
      <c r="C6" s="625" t="s">
        <v>63</v>
      </c>
      <c r="D6" s="625" t="s">
        <v>228</v>
      </c>
      <c r="E6" s="625" t="s">
        <v>229</v>
      </c>
      <c r="F6" s="625" t="s">
        <v>64</v>
      </c>
      <c r="G6" s="625" t="s">
        <v>65</v>
      </c>
      <c r="H6" s="374"/>
      <c r="I6" s="625" t="s">
        <v>63</v>
      </c>
      <c r="J6" s="625" t="s">
        <v>228</v>
      </c>
      <c r="K6" s="625" t="s">
        <v>229</v>
      </c>
      <c r="L6" s="625" t="s">
        <v>64</v>
      </c>
      <c r="M6" s="625" t="s">
        <v>65</v>
      </c>
      <c r="N6" s="377"/>
      <c r="O6" s="626" t="s">
        <v>76</v>
      </c>
      <c r="P6" s="257"/>
      <c r="Q6" s="257"/>
      <c r="R6" s="304"/>
      <c r="Z6" s="257"/>
      <c r="AA6" s="304"/>
    </row>
    <row r="7" spans="1:27" ht="18" customHeight="1" x14ac:dyDescent="0.2">
      <c r="A7" s="385" t="s">
        <v>198</v>
      </c>
      <c r="B7" s="348"/>
      <c r="C7" s="679">
        <v>344.75876411696902</v>
      </c>
      <c r="D7" s="679">
        <v>26.827773088768005</v>
      </c>
      <c r="E7" s="679">
        <v>76.397760152616996</v>
      </c>
      <c r="F7" s="679">
        <v>33.952399974206003</v>
      </c>
      <c r="G7" s="379">
        <v>481.93669733256007</v>
      </c>
      <c r="H7" s="374"/>
      <c r="I7" s="679">
        <v>321.52409066314908</v>
      </c>
      <c r="J7" s="679">
        <v>19.703044820776014</v>
      </c>
      <c r="K7" s="679">
        <v>71.966998375070006</v>
      </c>
      <c r="L7" s="679">
        <v>30.365786859887898</v>
      </c>
      <c r="M7" s="379">
        <v>443.55992071888301</v>
      </c>
      <c r="N7" s="377"/>
      <c r="O7" s="380">
        <v>8.6519937490022514E-2</v>
      </c>
      <c r="P7" s="611"/>
      <c r="Q7" s="257"/>
      <c r="R7" s="304"/>
    </row>
    <row r="8" spans="1:27" ht="18" customHeight="1" x14ac:dyDescent="0.2">
      <c r="A8" s="385" t="s">
        <v>195</v>
      </c>
      <c r="B8" s="348"/>
      <c r="C8" s="680">
        <v>34.063676404489996</v>
      </c>
      <c r="D8" s="680">
        <v>0.57234710535199418</v>
      </c>
      <c r="E8" s="680">
        <v>0</v>
      </c>
      <c r="F8" s="680">
        <v>2.2949293602709964</v>
      </c>
      <c r="G8" s="458">
        <v>36.930952870112989</v>
      </c>
      <c r="H8" s="459"/>
      <c r="I8" s="680">
        <v>29.496571719293939</v>
      </c>
      <c r="J8" s="680">
        <v>1.0346718113820006</v>
      </c>
      <c r="K8" s="680">
        <v>0</v>
      </c>
      <c r="L8" s="680">
        <v>2.066147840085669</v>
      </c>
      <c r="M8" s="458">
        <v>32.597391370761606</v>
      </c>
      <c r="N8" s="377"/>
      <c r="O8" s="380">
        <v>0.13294197225973092</v>
      </c>
      <c r="P8" s="611"/>
      <c r="Q8" s="257"/>
      <c r="R8" s="304"/>
      <c r="Z8" s="257"/>
      <c r="AA8" s="304"/>
    </row>
    <row r="9" spans="1:27" ht="18" customHeight="1" x14ac:dyDescent="0.2">
      <c r="A9" s="385" t="s">
        <v>218</v>
      </c>
      <c r="B9" s="348"/>
      <c r="C9" s="676">
        <v>29.730650009920417</v>
      </c>
      <c r="D9" s="676">
        <v>1.7350237467460004</v>
      </c>
      <c r="E9" s="676">
        <v>0.16621223505000424</v>
      </c>
      <c r="F9" s="676">
        <v>5.2882744809720013</v>
      </c>
      <c r="G9" s="379">
        <v>36.920160472688423</v>
      </c>
      <c r="H9" s="374"/>
      <c r="I9" s="676">
        <v>27.143796941399998</v>
      </c>
      <c r="J9" s="676">
        <v>1.5555488576870005</v>
      </c>
      <c r="K9" s="676">
        <v>0.1243609096</v>
      </c>
      <c r="L9" s="676">
        <v>4.0115141210880019</v>
      </c>
      <c r="M9" s="379">
        <v>32.835220829774997</v>
      </c>
      <c r="N9" s="377"/>
      <c r="O9" s="380">
        <v>0.12440725354309778</v>
      </c>
      <c r="Q9" s="261"/>
      <c r="R9" s="464"/>
      <c r="Z9" s="261"/>
      <c r="AA9" s="304"/>
    </row>
    <row r="10" spans="1:27" ht="18" customHeight="1" x14ac:dyDescent="0.2">
      <c r="A10" s="653" t="s">
        <v>210</v>
      </c>
      <c r="B10" s="348"/>
      <c r="C10" s="678">
        <v>408.55309053137944</v>
      </c>
      <c r="D10" s="678">
        <v>29.135143940866001</v>
      </c>
      <c r="E10" s="678">
        <v>76.563972387667008</v>
      </c>
      <c r="F10" s="678">
        <v>41.535603815449001</v>
      </c>
      <c r="G10" s="655">
        <v>555.78781067536147</v>
      </c>
      <c r="H10" s="374"/>
      <c r="I10" s="678">
        <v>378.164459323843</v>
      </c>
      <c r="J10" s="678">
        <v>22.293265489845016</v>
      </c>
      <c r="K10" s="678">
        <v>72.091359284670006</v>
      </c>
      <c r="L10" s="678">
        <v>36.443448821061565</v>
      </c>
      <c r="M10" s="655">
        <v>508.99253291941955</v>
      </c>
      <c r="N10" s="377"/>
      <c r="O10" s="656">
        <v>9.1937061409406384E-2</v>
      </c>
      <c r="P10" s="611"/>
      <c r="Q10" s="261"/>
      <c r="R10" s="464"/>
      <c r="Z10" s="261"/>
      <c r="AA10" s="304"/>
    </row>
    <row r="11" spans="1:27" ht="18" customHeight="1" x14ac:dyDescent="0.2">
      <c r="A11" s="385" t="s">
        <v>157</v>
      </c>
      <c r="B11" s="381"/>
      <c r="C11" s="679">
        <v>61.777115201650986</v>
      </c>
      <c r="D11" s="679">
        <v>8.8017869674720011</v>
      </c>
      <c r="E11" s="679">
        <v>3.1889774854199997</v>
      </c>
      <c r="F11" s="679">
        <v>7.076156345457</v>
      </c>
      <c r="G11" s="379">
        <v>80.844035999999974</v>
      </c>
      <c r="H11" s="374"/>
      <c r="I11" s="679">
        <v>59.782866627428092</v>
      </c>
      <c r="J11" s="679">
        <v>7.5892560573480008</v>
      </c>
      <c r="K11" s="679">
        <v>3.8894347440059978</v>
      </c>
      <c r="L11" s="679">
        <v>5.9712965813740002</v>
      </c>
      <c r="M11" s="379">
        <v>77.232854010156089</v>
      </c>
      <c r="N11" s="377"/>
      <c r="O11" s="380">
        <v>4.6757070370195164E-2</v>
      </c>
      <c r="P11" s="611"/>
      <c r="Q11" s="261"/>
      <c r="R11" s="464"/>
      <c r="Z11" s="261"/>
      <c r="AA11" s="304"/>
    </row>
    <row r="12" spans="1:27" ht="18" customHeight="1" x14ac:dyDescent="0.2">
      <c r="A12" s="385" t="s">
        <v>211</v>
      </c>
      <c r="B12" s="381"/>
      <c r="C12" s="679">
        <v>204.14260507184144</v>
      </c>
      <c r="D12" s="679">
        <v>14.596137442832104</v>
      </c>
      <c r="E12" s="679">
        <v>2.0230935190001653</v>
      </c>
      <c r="F12" s="679">
        <v>18.179371307326313</v>
      </c>
      <c r="G12" s="379">
        <v>238.94120734100002</v>
      </c>
      <c r="H12" s="374"/>
      <c r="I12" s="679">
        <v>193.382261688</v>
      </c>
      <c r="J12" s="679">
        <v>11.970069052999989</v>
      </c>
      <c r="K12" s="679">
        <v>1.8896113659999969</v>
      </c>
      <c r="L12" s="679">
        <v>15.61</v>
      </c>
      <c r="M12" s="379">
        <v>222.85194210700001</v>
      </c>
      <c r="N12" s="377"/>
      <c r="O12" s="380">
        <v>7.2197105763946778E-2</v>
      </c>
      <c r="P12" s="611"/>
      <c r="Q12" s="261"/>
      <c r="R12" s="464"/>
      <c r="Z12" s="261"/>
      <c r="AA12" s="304"/>
    </row>
    <row r="13" spans="1:27" ht="18" customHeight="1" x14ac:dyDescent="0.2">
      <c r="A13" s="385" t="s">
        <v>193</v>
      </c>
      <c r="B13" s="381"/>
      <c r="C13" s="679">
        <v>32.294522695419964</v>
      </c>
      <c r="D13" s="679">
        <v>3.6272652727692072</v>
      </c>
      <c r="E13" s="679">
        <v>0.76768951947620312</v>
      </c>
      <c r="F13" s="679">
        <v>3.2180025289238863</v>
      </c>
      <c r="G13" s="379">
        <v>39.907480016589261</v>
      </c>
      <c r="H13" s="374"/>
      <c r="I13" s="679">
        <v>28.688376246176436</v>
      </c>
      <c r="J13" s="679">
        <v>2.7222317334037944</v>
      </c>
      <c r="K13" s="679">
        <v>1.1601798730700039</v>
      </c>
      <c r="L13" s="679">
        <v>3.0388141532110713</v>
      </c>
      <c r="M13" s="379">
        <v>35.609602005861305</v>
      </c>
      <c r="N13" s="377"/>
      <c r="O13" s="380">
        <v>0.12069435682040286</v>
      </c>
      <c r="P13" s="611"/>
      <c r="Q13" s="257"/>
      <c r="R13" s="258"/>
    </row>
    <row r="14" spans="1:27" ht="18" customHeight="1" x14ac:dyDescent="0.2">
      <c r="A14" s="385" t="s">
        <v>197</v>
      </c>
      <c r="B14" s="381"/>
      <c r="C14" s="679">
        <v>8.8158861012437431</v>
      </c>
      <c r="D14" s="679">
        <v>1.1687369423809819</v>
      </c>
      <c r="E14" s="679">
        <v>0</v>
      </c>
      <c r="F14" s="679">
        <v>0.362070006075979</v>
      </c>
      <c r="G14" s="379">
        <v>10.346693049700704</v>
      </c>
      <c r="H14" s="374"/>
      <c r="I14" s="679">
        <v>8.5906554119221816</v>
      </c>
      <c r="J14" s="679">
        <v>1.0311594382119869</v>
      </c>
      <c r="K14" s="679">
        <v>0</v>
      </c>
      <c r="L14" s="679">
        <v>0.16242614986583298</v>
      </c>
      <c r="M14" s="379">
        <v>9.7842410000000015</v>
      </c>
      <c r="N14" s="377"/>
      <c r="O14" s="380">
        <v>5.7485506509978856E-2</v>
      </c>
      <c r="P14" s="611"/>
      <c r="Q14" s="257"/>
      <c r="R14" s="258"/>
    </row>
    <row r="15" spans="1:27" ht="18" customHeight="1" x14ac:dyDescent="0.2">
      <c r="A15" s="653" t="s">
        <v>11</v>
      </c>
      <c r="B15" s="348"/>
      <c r="C15" s="678">
        <v>307.03012907015614</v>
      </c>
      <c r="D15" s="678">
        <v>28.193926625454296</v>
      </c>
      <c r="E15" s="678">
        <v>5.9797605238963687</v>
      </c>
      <c r="F15" s="678">
        <v>28.835600187783179</v>
      </c>
      <c r="G15" s="655">
        <v>370.03941640728999</v>
      </c>
      <c r="H15" s="470"/>
      <c r="I15" s="678">
        <v>290.44415997352678</v>
      </c>
      <c r="J15" s="678">
        <v>23.312716281963773</v>
      </c>
      <c r="K15" s="678">
        <v>6.9392259830759988</v>
      </c>
      <c r="L15" s="678">
        <v>24.782536884450902</v>
      </c>
      <c r="M15" s="655">
        <v>345.47863912301744</v>
      </c>
      <c r="N15" s="377"/>
      <c r="O15" s="656">
        <v>7.1092028574093691E-2</v>
      </c>
      <c r="P15" s="611"/>
      <c r="Q15" s="257"/>
      <c r="R15" s="258"/>
    </row>
    <row r="16" spans="1:27" ht="18" customHeight="1" thickBot="1" x14ac:dyDescent="0.25">
      <c r="A16" s="619" t="s">
        <v>66</v>
      </c>
      <c r="B16" s="619"/>
      <c r="C16" s="677">
        <v>715.58321960153557</v>
      </c>
      <c r="D16" s="677">
        <v>57.329070566320297</v>
      </c>
      <c r="E16" s="677">
        <v>82.543732911563382</v>
      </c>
      <c r="F16" s="677">
        <v>70.37120400323218</v>
      </c>
      <c r="G16" s="620">
        <v>925.82722708265146</v>
      </c>
      <c r="H16" s="471"/>
      <c r="I16" s="620">
        <v>668.60861929736984</v>
      </c>
      <c r="J16" s="620">
        <v>45.605981771808786</v>
      </c>
      <c r="K16" s="620">
        <v>79.030585267746005</v>
      </c>
      <c r="L16" s="620">
        <v>61.225985705512471</v>
      </c>
      <c r="M16" s="620">
        <v>854.47117204243705</v>
      </c>
      <c r="N16" s="377"/>
      <c r="O16" s="621">
        <v>8.3509025669821657E-2</v>
      </c>
      <c r="P16" s="611"/>
      <c r="Q16" s="257"/>
      <c r="R16" s="258"/>
    </row>
    <row r="17" spans="1:27" ht="9.9499999999999993" customHeight="1" x14ac:dyDescent="0.2">
      <c r="A17" s="259"/>
      <c r="B17" s="259"/>
      <c r="C17" s="260"/>
      <c r="D17" s="260"/>
      <c r="E17" s="260"/>
      <c r="F17" s="260"/>
      <c r="G17" s="260"/>
      <c r="H17" s="260"/>
      <c r="I17" s="260"/>
      <c r="J17" s="260"/>
      <c r="K17" s="260"/>
      <c r="L17" s="260"/>
      <c r="M17" s="260"/>
      <c r="N17" s="260"/>
      <c r="O17" s="260"/>
      <c r="P17" s="257"/>
      <c r="Q17" s="257"/>
      <c r="R17" s="258"/>
    </row>
    <row r="18" spans="1:27" ht="15" customHeight="1" x14ac:dyDescent="0.2">
      <c r="A18" s="386" t="s">
        <v>151</v>
      </c>
      <c r="B18" s="259"/>
      <c r="C18" s="260"/>
      <c r="D18" s="260"/>
      <c r="E18" s="260"/>
      <c r="F18" s="260"/>
      <c r="G18" s="260"/>
      <c r="H18" s="260"/>
      <c r="I18" s="461"/>
      <c r="J18" s="461"/>
      <c r="K18" s="461"/>
      <c r="L18" s="461"/>
      <c r="M18" s="461"/>
      <c r="N18" s="260"/>
      <c r="O18" s="260"/>
      <c r="P18" s="257"/>
      <c r="Q18" s="257"/>
      <c r="R18" s="258"/>
    </row>
    <row r="19" spans="1:27" ht="15" customHeight="1" x14ac:dyDescent="0.2">
      <c r="A19" s="386" t="s">
        <v>152</v>
      </c>
      <c r="B19" s="259"/>
      <c r="C19" s="260"/>
      <c r="D19" s="260"/>
      <c r="E19" s="260"/>
      <c r="F19" s="260"/>
      <c r="G19" s="260"/>
      <c r="H19" s="260"/>
      <c r="I19" s="461"/>
      <c r="J19" s="460"/>
      <c r="K19" s="260"/>
      <c r="L19" s="260"/>
      <c r="M19" s="260"/>
      <c r="N19" s="260"/>
      <c r="O19" s="260"/>
      <c r="P19" s="257"/>
      <c r="Q19" s="257"/>
      <c r="R19" s="258"/>
    </row>
    <row r="20" spans="1:27" ht="17.25" customHeight="1" x14ac:dyDescent="0.2"/>
    <row r="21" spans="1:27" ht="23.25" customHeight="1" thickBot="1" x14ac:dyDescent="0.25">
      <c r="A21" s="617" t="s">
        <v>127</v>
      </c>
      <c r="B21" s="618"/>
      <c r="C21" s="618"/>
      <c r="D21" s="618"/>
      <c r="E21" s="618"/>
      <c r="F21" s="618"/>
      <c r="G21" s="618"/>
      <c r="H21" s="618"/>
      <c r="I21" s="618"/>
      <c r="J21" s="618"/>
      <c r="K21" s="618"/>
      <c r="L21" s="618"/>
      <c r="M21" s="618"/>
      <c r="N21" s="618"/>
      <c r="O21" s="618"/>
    </row>
    <row r="22" spans="1:27" ht="18" customHeight="1" x14ac:dyDescent="0.2">
      <c r="A22" s="373"/>
      <c r="B22" s="374"/>
      <c r="C22" s="726" t="s">
        <v>235</v>
      </c>
      <c r="D22" s="726"/>
      <c r="E22" s="726"/>
      <c r="F22" s="726"/>
      <c r="G22" s="726"/>
      <c r="H22" s="614"/>
      <c r="I22" s="726" t="s">
        <v>237</v>
      </c>
      <c r="J22" s="726"/>
      <c r="K22" s="726"/>
      <c r="L22" s="726"/>
      <c r="M22" s="726"/>
      <c r="N22" s="382"/>
      <c r="O22" s="616" t="s">
        <v>71</v>
      </c>
    </row>
    <row r="23" spans="1:27" ht="18" customHeight="1" x14ac:dyDescent="0.2">
      <c r="A23" s="376"/>
      <c r="B23" s="348"/>
      <c r="C23" s="625" t="s">
        <v>63</v>
      </c>
      <c r="D23" s="730" t="s">
        <v>128</v>
      </c>
      <c r="E23" s="730"/>
      <c r="F23" s="625" t="s">
        <v>64</v>
      </c>
      <c r="G23" s="625" t="s">
        <v>65</v>
      </c>
      <c r="H23" s="208"/>
      <c r="I23" s="625" t="s">
        <v>63</v>
      </c>
      <c r="J23" s="730" t="s">
        <v>129</v>
      </c>
      <c r="K23" s="730"/>
      <c r="L23" s="625" t="s">
        <v>64</v>
      </c>
      <c r="M23" s="625" t="s">
        <v>65</v>
      </c>
      <c r="N23" s="627"/>
      <c r="O23" s="626" t="s">
        <v>76</v>
      </c>
      <c r="P23" s="257"/>
      <c r="Q23" s="257"/>
      <c r="R23" s="304"/>
      <c r="S23" s="305"/>
      <c r="Z23" s="257"/>
      <c r="AA23" s="304"/>
    </row>
    <row r="24" spans="1:27" ht="18" customHeight="1" x14ac:dyDescent="0.2">
      <c r="A24" s="385" t="s">
        <v>198</v>
      </c>
      <c r="B24" s="348"/>
      <c r="C24" s="378">
        <v>1920.8621417826359</v>
      </c>
      <c r="D24" s="728">
        <v>188.587899221302</v>
      </c>
      <c r="E24" s="728"/>
      <c r="F24" s="378">
        <v>239.73916782918295</v>
      </c>
      <c r="G24" s="379">
        <v>2349.189208833121</v>
      </c>
      <c r="H24" s="208"/>
      <c r="I24" s="378">
        <v>1748.7493348728372</v>
      </c>
      <c r="J24" s="728">
        <v>147.55826765946702</v>
      </c>
      <c r="K24" s="728"/>
      <c r="L24" s="378">
        <v>213.787300860019</v>
      </c>
      <c r="M24" s="379">
        <v>2110.094903392323</v>
      </c>
      <c r="N24" s="378"/>
      <c r="O24" s="380">
        <v>0.11330974026638074</v>
      </c>
      <c r="P24" s="611"/>
      <c r="Q24" s="257"/>
      <c r="R24" s="304"/>
    </row>
    <row r="25" spans="1:27" s="263" customFormat="1" ht="18" customHeight="1" x14ac:dyDescent="0.2">
      <c r="A25" s="385" t="s">
        <v>195</v>
      </c>
      <c r="B25" s="348"/>
      <c r="C25" s="680">
        <v>266.21993074869999</v>
      </c>
      <c r="D25" s="731">
        <v>4.7018300000039996</v>
      </c>
      <c r="E25" s="731"/>
      <c r="F25" s="680">
        <v>34.848973996402002</v>
      </c>
      <c r="G25" s="458">
        <v>305.77073474510598</v>
      </c>
      <c r="H25" s="463"/>
      <c r="I25" s="680">
        <v>229.308909744039</v>
      </c>
      <c r="J25" s="731">
        <v>10.731820999751999</v>
      </c>
      <c r="K25" s="731"/>
      <c r="L25" s="680">
        <v>26.681182249854</v>
      </c>
      <c r="M25" s="379">
        <v>266.72191299364499</v>
      </c>
      <c r="N25" s="378"/>
      <c r="O25" s="380">
        <v>0.14640275076458154</v>
      </c>
      <c r="P25" s="612"/>
      <c r="Q25" s="257"/>
      <c r="R25" s="304"/>
      <c r="Z25" s="257"/>
      <c r="AA25" s="304"/>
    </row>
    <row r="26" spans="1:27" s="263" customFormat="1" ht="18" customHeight="1" x14ac:dyDescent="0.2">
      <c r="A26" s="385" t="s">
        <v>218</v>
      </c>
      <c r="B26" s="348"/>
      <c r="C26" s="462">
        <v>222.42346366146103</v>
      </c>
      <c r="D26" s="724">
        <v>11.836009012818002</v>
      </c>
      <c r="E26" s="724"/>
      <c r="F26" s="472">
        <v>47.869019981520985</v>
      </c>
      <c r="G26" s="458">
        <v>282.12849265580002</v>
      </c>
      <c r="H26" s="463"/>
      <c r="I26" s="462">
        <v>194.99600584553792</v>
      </c>
      <c r="J26" s="724">
        <v>10.128835010446</v>
      </c>
      <c r="K26" s="724"/>
      <c r="L26" s="462">
        <v>37.046092400616999</v>
      </c>
      <c r="M26" s="379">
        <v>242.17093325660093</v>
      </c>
      <c r="N26" s="457"/>
      <c r="O26" s="380">
        <v>0.16499733829270347</v>
      </c>
      <c r="Q26" s="261"/>
      <c r="R26" s="464"/>
      <c r="Z26" s="257"/>
      <c r="AA26" s="304"/>
    </row>
    <row r="27" spans="1:27" ht="18" customHeight="1" x14ac:dyDescent="0.2">
      <c r="A27" s="653" t="s">
        <v>210</v>
      </c>
      <c r="B27" s="348"/>
      <c r="C27" s="654">
        <v>2409.5055361927971</v>
      </c>
      <c r="D27" s="727">
        <v>205.12573823412399</v>
      </c>
      <c r="E27" s="727"/>
      <c r="F27" s="654">
        <v>322.45716180710593</v>
      </c>
      <c r="G27" s="655">
        <v>2937.0884362340271</v>
      </c>
      <c r="H27" s="208"/>
      <c r="I27" s="654">
        <v>2173.0542504624141</v>
      </c>
      <c r="J27" s="727">
        <v>168.41892366966502</v>
      </c>
      <c r="K27" s="727"/>
      <c r="L27" s="654">
        <v>277.51457551048998</v>
      </c>
      <c r="M27" s="655">
        <v>2618.9877496425693</v>
      </c>
      <c r="N27" s="378"/>
      <c r="O27" s="656">
        <v>0.12145940225755969</v>
      </c>
      <c r="P27" s="612"/>
      <c r="Q27" s="261"/>
      <c r="R27" s="464"/>
      <c r="Z27" s="257"/>
      <c r="AA27" s="304"/>
    </row>
    <row r="28" spans="1:27" ht="18" customHeight="1" x14ac:dyDescent="0.2">
      <c r="A28" s="385" t="s">
        <v>157</v>
      </c>
      <c r="B28" s="381"/>
      <c r="C28" s="378">
        <v>458.50819565990105</v>
      </c>
      <c r="D28" s="728">
        <v>93.804978244298994</v>
      </c>
      <c r="E28" s="728"/>
      <c r="F28" s="378">
        <v>75.798503095799987</v>
      </c>
      <c r="G28" s="379">
        <v>628.1116770000001</v>
      </c>
      <c r="H28" s="208"/>
      <c r="I28" s="378">
        <v>408.7182843663569</v>
      </c>
      <c r="J28" s="728">
        <v>81.950259050661003</v>
      </c>
      <c r="K28" s="728"/>
      <c r="L28" s="378">
        <v>56.847695583747999</v>
      </c>
      <c r="M28" s="379">
        <v>547.51623900076584</v>
      </c>
      <c r="N28" s="378"/>
      <c r="O28" s="380">
        <v>0.14720191340136957</v>
      </c>
      <c r="P28" s="611"/>
      <c r="Q28" s="261"/>
      <c r="R28" s="464"/>
      <c r="Z28" s="257"/>
      <c r="AA28" s="304"/>
    </row>
    <row r="29" spans="1:27" ht="18" customHeight="1" x14ac:dyDescent="0.2">
      <c r="A29" s="385" t="s">
        <v>211</v>
      </c>
      <c r="B29" s="381"/>
      <c r="C29" s="378">
        <v>1334.8299039681926</v>
      </c>
      <c r="D29" s="728">
        <v>130.40216580595134</v>
      </c>
      <c r="E29" s="728"/>
      <c r="F29" s="378">
        <v>203.21315360885635</v>
      </c>
      <c r="G29" s="379">
        <v>1668.4452233830004</v>
      </c>
      <c r="H29" s="208"/>
      <c r="I29" s="378">
        <v>1218.0372484240002</v>
      </c>
      <c r="J29" s="728">
        <v>104.52829586600001</v>
      </c>
      <c r="K29" s="728"/>
      <c r="L29" s="378">
        <v>171.69858406</v>
      </c>
      <c r="M29" s="379">
        <v>1494.2641283500002</v>
      </c>
      <c r="N29" s="378"/>
      <c r="O29" s="380">
        <v>0.11656647022995514</v>
      </c>
      <c r="P29" s="611"/>
      <c r="Q29" s="261"/>
      <c r="R29" s="464"/>
      <c r="Z29" s="257"/>
      <c r="AA29" s="304"/>
    </row>
    <row r="30" spans="1:27" ht="18" customHeight="1" x14ac:dyDescent="0.2">
      <c r="A30" s="385" t="s">
        <v>193</v>
      </c>
      <c r="B30" s="381"/>
      <c r="C30" s="457">
        <v>171.51481166000002</v>
      </c>
      <c r="D30" s="728">
        <v>24.289897</v>
      </c>
      <c r="E30" s="728"/>
      <c r="F30" s="378">
        <v>27.778851000000003</v>
      </c>
      <c r="G30" s="379">
        <v>223.58355966000002</v>
      </c>
      <c r="H30" s="208"/>
      <c r="I30" s="378">
        <v>144.07569700000002</v>
      </c>
      <c r="J30" s="728">
        <v>16.796669000000001</v>
      </c>
      <c r="K30" s="728"/>
      <c r="L30" s="378">
        <v>22.387560999999998</v>
      </c>
      <c r="M30" s="379">
        <v>183.25992700000003</v>
      </c>
      <c r="N30" s="378"/>
      <c r="O30" s="380">
        <v>0.22003518892594554</v>
      </c>
      <c r="P30" s="611"/>
      <c r="Q30" s="257"/>
      <c r="R30" s="304">
        <f>+SUM(R23:R29)</f>
        <v>0</v>
      </c>
      <c r="Z30" s="257"/>
      <c r="AA30" s="258"/>
    </row>
    <row r="31" spans="1:27" ht="18" customHeight="1" x14ac:dyDescent="0.2">
      <c r="A31" s="385" t="s">
        <v>197</v>
      </c>
      <c r="B31" s="381"/>
      <c r="C31" s="457">
        <v>42.231057109999995</v>
      </c>
      <c r="D31" s="728">
        <v>4.5769120000000001</v>
      </c>
      <c r="E31" s="728"/>
      <c r="F31" s="378">
        <v>3.2591039999999998</v>
      </c>
      <c r="G31" s="379">
        <v>50.067073109999995</v>
      </c>
      <c r="H31" s="208"/>
      <c r="I31" s="452">
        <v>41.453854999999997</v>
      </c>
      <c r="J31" s="728">
        <v>3.994828</v>
      </c>
      <c r="K31" s="728"/>
      <c r="L31" s="452">
        <v>1.7092960000000001</v>
      </c>
      <c r="M31" s="379">
        <v>47.157978999999997</v>
      </c>
      <c r="N31" s="378"/>
      <c r="O31" s="380">
        <v>6.1688269338259882E-2</v>
      </c>
      <c r="P31" s="611"/>
      <c r="Q31" s="257"/>
      <c r="R31" s="258"/>
    </row>
    <row r="32" spans="1:27" ht="18" customHeight="1" x14ac:dyDescent="0.2">
      <c r="A32" s="653" t="s">
        <v>11</v>
      </c>
      <c r="B32" s="348"/>
      <c r="C32" s="654">
        <v>2007.0839683980937</v>
      </c>
      <c r="D32" s="727">
        <v>253.07395305025034</v>
      </c>
      <c r="E32" s="727"/>
      <c r="F32" s="654">
        <v>310.04961170465629</v>
      </c>
      <c r="G32" s="655">
        <v>2570.2075331530004</v>
      </c>
      <c r="H32" s="207"/>
      <c r="I32" s="654">
        <v>1812.2850847903569</v>
      </c>
      <c r="J32" s="727">
        <v>375.68897558632602</v>
      </c>
      <c r="K32" s="727"/>
      <c r="L32" s="654">
        <v>252.64313664374799</v>
      </c>
      <c r="M32" s="678">
        <v>2272.1982733507662</v>
      </c>
      <c r="N32" s="378"/>
      <c r="O32" s="656">
        <v>0.13115460182212257</v>
      </c>
      <c r="P32" s="611"/>
      <c r="Q32" s="257"/>
      <c r="R32" s="258"/>
    </row>
    <row r="33" spans="1:18" ht="18" customHeight="1" thickBot="1" x14ac:dyDescent="0.25">
      <c r="A33" s="619" t="s">
        <v>66</v>
      </c>
      <c r="B33" s="619"/>
      <c r="C33" s="620">
        <v>4416.589504590891</v>
      </c>
      <c r="D33" s="725">
        <v>458.19969128437435</v>
      </c>
      <c r="E33" s="725"/>
      <c r="F33" s="620">
        <v>632.50677351176228</v>
      </c>
      <c r="G33" s="620">
        <v>5507.2959693870271</v>
      </c>
      <c r="H33" s="207"/>
      <c r="I33" s="620">
        <v>3985.339335252771</v>
      </c>
      <c r="J33" s="725">
        <v>544.10789925599101</v>
      </c>
      <c r="K33" s="725"/>
      <c r="L33" s="620">
        <v>530.15771215423797</v>
      </c>
      <c r="M33" s="620">
        <v>4891.1860229933354</v>
      </c>
      <c r="N33" s="613"/>
      <c r="O33" s="621">
        <v>0.12596330286711144</v>
      </c>
      <c r="P33" s="611"/>
      <c r="Q33" s="257"/>
      <c r="R33" s="258"/>
    </row>
    <row r="34" spans="1:18" ht="11.1" customHeight="1" x14ac:dyDescent="0.2">
      <c r="K34" s="732"/>
      <c r="L34" s="732"/>
    </row>
    <row r="35" spans="1:18" ht="24.95" customHeight="1" thickBot="1" x14ac:dyDescent="0.25">
      <c r="A35" s="618" t="s">
        <v>69</v>
      </c>
      <c r="B35" s="618"/>
      <c r="C35" s="618"/>
      <c r="D35" s="618"/>
      <c r="E35" s="618"/>
      <c r="F35" s="264"/>
      <c r="G35" s="264"/>
      <c r="H35" s="264"/>
      <c r="I35" s="264"/>
      <c r="J35" s="264"/>
      <c r="K35" s="264"/>
      <c r="L35" s="264"/>
      <c r="M35" s="264"/>
      <c r="N35" s="264"/>
      <c r="O35" s="264"/>
    </row>
    <row r="36" spans="1:18" ht="18" customHeight="1" x14ac:dyDescent="0.25">
      <c r="A36" s="387" t="s">
        <v>70</v>
      </c>
      <c r="C36" s="393" t="s">
        <v>235</v>
      </c>
      <c r="D36" s="393" t="s">
        <v>237</v>
      </c>
      <c r="E36" s="393" t="s">
        <v>76</v>
      </c>
    </row>
    <row r="37" spans="1:18" ht="18" customHeight="1" x14ac:dyDescent="0.2">
      <c r="A37" s="385" t="s">
        <v>198</v>
      </c>
      <c r="B37" s="265"/>
      <c r="C37" s="384">
        <v>27797.037480229999</v>
      </c>
      <c r="D37" s="384">
        <v>23656.75719855</v>
      </c>
      <c r="E37" s="394">
        <v>0.17501470074409742</v>
      </c>
    </row>
    <row r="38" spans="1:18" ht="18" customHeight="1" x14ac:dyDescent="0.2">
      <c r="A38" s="385" t="s">
        <v>195</v>
      </c>
      <c r="B38" s="265"/>
      <c r="C38" s="384">
        <v>3082.5430344214733</v>
      </c>
      <c r="D38" s="384">
        <v>2601.3821339568103</v>
      </c>
      <c r="E38" s="394">
        <v>0.1849635600183035</v>
      </c>
      <c r="G38" s="465"/>
    </row>
    <row r="39" spans="1:18" ht="18" customHeight="1" x14ac:dyDescent="0.2">
      <c r="A39" s="385" t="s">
        <v>218</v>
      </c>
      <c r="B39" s="265"/>
      <c r="C39" s="384">
        <v>2919.7656906736515</v>
      </c>
      <c r="D39" s="384">
        <v>2501.8797697679274</v>
      </c>
      <c r="E39" s="394">
        <v>0.16702877810330863</v>
      </c>
    </row>
    <row r="40" spans="1:18" ht="18" customHeight="1" x14ac:dyDescent="0.2">
      <c r="A40" s="650" t="s">
        <v>210</v>
      </c>
      <c r="B40" s="265"/>
      <c r="C40" s="651">
        <v>33799.346205325121</v>
      </c>
      <c r="D40" s="651">
        <v>28760.019102274739</v>
      </c>
      <c r="E40" s="652">
        <v>0.17521988024868174</v>
      </c>
    </row>
    <row r="41" spans="1:18" ht="18" customHeight="1" x14ac:dyDescent="0.2">
      <c r="A41" s="385" t="s">
        <v>157</v>
      </c>
      <c r="B41" s="265"/>
      <c r="C41" s="384">
        <v>4372.4809536397734</v>
      </c>
      <c r="D41" s="384">
        <v>3631.0978079613133</v>
      </c>
      <c r="E41" s="394">
        <v>0.20417603294875475</v>
      </c>
    </row>
    <row r="42" spans="1:18" ht="18" customHeight="1" x14ac:dyDescent="0.2">
      <c r="A42" s="385" t="s">
        <v>150</v>
      </c>
      <c r="B42" s="265"/>
      <c r="C42" s="384">
        <v>15280.984035527823</v>
      </c>
      <c r="D42" s="384">
        <v>13321.648407749932</v>
      </c>
      <c r="E42" s="394">
        <v>0.14707906768039591</v>
      </c>
    </row>
    <row r="43" spans="1:18" ht="18" customHeight="1" x14ac:dyDescent="0.2">
      <c r="A43" s="385" t="s">
        <v>193</v>
      </c>
      <c r="B43" s="265"/>
      <c r="C43" s="384">
        <v>2691.1434327379748</v>
      </c>
      <c r="D43" s="384">
        <v>1828.2440293719228</v>
      </c>
      <c r="E43" s="394">
        <v>0.47198261802200081</v>
      </c>
    </row>
    <row r="44" spans="1:18" ht="18" customHeight="1" x14ac:dyDescent="0.2">
      <c r="A44" s="385" t="s">
        <v>197</v>
      </c>
      <c r="B44" s="265"/>
      <c r="C44" s="384">
        <v>949.53270049580772</v>
      </c>
      <c r="D44" s="384">
        <v>774.58729148156146</v>
      </c>
      <c r="E44" s="394">
        <v>0.22585628622905274</v>
      </c>
    </row>
    <row r="45" spans="1:18" ht="18" customHeight="1" x14ac:dyDescent="0.2">
      <c r="A45" s="650" t="s">
        <v>11</v>
      </c>
      <c r="B45" s="265"/>
      <c r="C45" s="651">
        <v>23294.141122401379</v>
      </c>
      <c r="D45" s="651">
        <v>19555.577536564731</v>
      </c>
      <c r="E45" s="652">
        <v>0.19117633211529217</v>
      </c>
    </row>
    <row r="46" spans="1:18" ht="18" customHeight="1" thickBot="1" x14ac:dyDescent="0.25">
      <c r="A46" s="619" t="s">
        <v>66</v>
      </c>
      <c r="B46" s="622"/>
      <c r="C46" s="623">
        <v>57093.4873277265</v>
      </c>
      <c r="D46" s="623">
        <v>48315.596638839474</v>
      </c>
      <c r="E46" s="621">
        <v>0.18167820123390022</v>
      </c>
      <c r="G46" s="260"/>
    </row>
    <row r="47" spans="1:18" ht="9.9499999999999993" customHeight="1" x14ac:dyDescent="0.2">
      <c r="C47" s="374"/>
      <c r="D47" s="374"/>
      <c r="E47" s="374"/>
      <c r="F47" s="374"/>
    </row>
    <row r="48" spans="1:18" ht="15" customHeight="1" x14ac:dyDescent="0.2">
      <c r="A48" s="386" t="s">
        <v>212</v>
      </c>
      <c r="C48" s="374"/>
      <c r="D48" s="374"/>
      <c r="E48" s="374"/>
      <c r="F48" s="374"/>
    </row>
    <row r="49" spans="1:1" ht="15" customHeight="1" x14ac:dyDescent="0.2">
      <c r="A49" s="386" t="s">
        <v>249</v>
      </c>
    </row>
    <row r="50" spans="1:1" ht="11.1" customHeight="1" x14ac:dyDescent="0.2">
      <c r="A50" s="388"/>
    </row>
  </sheetData>
  <mergeCells count="30">
    <mergeCell ref="K34:L34"/>
    <mergeCell ref="C22:G22"/>
    <mergeCell ref="A1:O1"/>
    <mergeCell ref="A2:O2"/>
    <mergeCell ref="A4:O4"/>
    <mergeCell ref="D23:E23"/>
    <mergeCell ref="D24:E24"/>
    <mergeCell ref="D25:E25"/>
    <mergeCell ref="D27:E27"/>
    <mergeCell ref="D28:E28"/>
    <mergeCell ref="D29:E29"/>
    <mergeCell ref="D30:E30"/>
    <mergeCell ref="D31:E31"/>
    <mergeCell ref="J31:K31"/>
    <mergeCell ref="D32:E32"/>
    <mergeCell ref="D33:E33"/>
    <mergeCell ref="I5:M5"/>
    <mergeCell ref="C5:G5"/>
    <mergeCell ref="J23:K23"/>
    <mergeCell ref="J24:K24"/>
    <mergeCell ref="J25:K25"/>
    <mergeCell ref="D26:E26"/>
    <mergeCell ref="J26:K26"/>
    <mergeCell ref="J33:K33"/>
    <mergeCell ref="I22:M22"/>
    <mergeCell ref="J27:K27"/>
    <mergeCell ref="J28:K28"/>
    <mergeCell ref="J29:K29"/>
    <mergeCell ref="J30:K30"/>
    <mergeCell ref="J32:K32"/>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F19BADE023B4B8EA1D0FA10B51E5B" ma:contentTypeVersion="13" ma:contentTypeDescription="Create a new document." ma:contentTypeScope="" ma:versionID="250406a8a620eac17baaf2a198333fe0">
  <xsd:schema xmlns:xsd="http://www.w3.org/2001/XMLSchema" xmlns:xs="http://www.w3.org/2001/XMLSchema" xmlns:p="http://schemas.microsoft.com/office/2006/metadata/properties" xmlns:ns3="7be310e5-b569-45c7-bf5c-7e55775c9180" xmlns:ns4="0cfdbde9-a91d-4843-a6a6-e1f918f4c07b" targetNamespace="http://schemas.microsoft.com/office/2006/metadata/properties" ma:root="true" ma:fieldsID="7e62571e35c2f262d0495a6ee27572fb" ns3:_="" ns4:_="">
    <xsd:import namespace="7be310e5-b569-45c7-bf5c-7e55775c9180"/>
    <xsd:import namespace="0cfdbde9-a91d-4843-a6a6-e1f918f4c0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310e5-b569-45c7-bf5c-7e55775c9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dbde9-a91d-4843-a6a6-e1f918f4c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BF0597-B0F7-4C49-ACA9-EE25AA4C6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310e5-b569-45c7-bf5c-7e55775c9180"/>
    <ds:schemaRef ds:uri="0cfdbde9-a91d-4843-a6a6-e1f918f4c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B1DDBF-226D-4C2D-B6A4-0DCD38F14A94}">
  <ds:schemaRefs>
    <ds:schemaRef ds:uri="7be310e5-b569-45c7-bf5c-7e55775c9180"/>
    <ds:schemaRef ds:uri="http://purl.org/dc/terms/"/>
    <ds:schemaRef ds:uri="http://schemas.openxmlformats.org/package/2006/metadata/core-properties"/>
    <ds:schemaRef ds:uri="http://purl.org/dc/dcmitype/"/>
    <ds:schemaRef ds:uri="0cfdbde9-a91d-4843-a6a6-e1f918f4c07b"/>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8DB19AD-C0CC-4031-B1BF-3E64C558E8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Aranzabal Stenner, Marene</cp:lastModifiedBy>
  <cp:lastPrinted>2018-07-20T19:35:30Z</cp:lastPrinted>
  <dcterms:created xsi:type="dcterms:W3CDTF">2011-12-21T23:50:30Z</dcterms:created>
  <dcterms:modified xsi:type="dcterms:W3CDTF">2022-10-24T18:05:01Z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0x01010018FF19BADE023B4B8EA1D0FA10B51E5B</vt:lpwstr>
  </property>
</Properties>
</file>